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Mazer\Box Sync\FI_410_Consumer_Protection\January 2021 RFP\"/>
    </mc:Choice>
  </mc:AlternateContent>
  <xr:revisionPtr revIDLastSave="0" documentId="8_{1F79FD49-82F1-4C9E-AA87-CE46582E07B5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Budget" sheetId="2" r:id="rId1"/>
    <sheet name="Activity Cod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3" i="2" l="1"/>
  <c r="H53" i="2"/>
  <c r="K53" i="2"/>
  <c r="I53" i="2"/>
  <c r="G53" i="2"/>
  <c r="F53" i="2"/>
  <c r="J11" i="2"/>
  <c r="E48" i="2" l="1"/>
  <c r="D35" i="2"/>
  <c r="D20" i="2"/>
  <c r="D23" i="2"/>
  <c r="D24" i="2"/>
  <c r="E36" i="2"/>
  <c r="E25" i="2"/>
  <c r="E14" i="2"/>
  <c r="E13" i="2"/>
  <c r="E10" i="2"/>
  <c r="E53" i="2"/>
  <c r="I47" i="2" l="1"/>
  <c r="G47" i="2"/>
  <c r="H36" i="2"/>
  <c r="F36" i="2"/>
  <c r="G25" i="2"/>
  <c r="G19" i="2"/>
  <c r="F19" i="2"/>
  <c r="F14" i="2"/>
  <c r="G14" i="2"/>
  <c r="H14" i="2"/>
  <c r="I14" i="2"/>
  <c r="K14" i="2" s="1"/>
  <c r="I10" i="2"/>
  <c r="F10" i="2"/>
  <c r="G10" i="2"/>
  <c r="J12" i="2"/>
  <c r="K12" i="2"/>
  <c r="K21" i="2"/>
  <c r="J21" i="2"/>
  <c r="K35" i="2"/>
  <c r="J35" i="2"/>
  <c r="I25" i="2"/>
  <c r="K25" i="2"/>
  <c r="F25" i="2"/>
  <c r="H25" i="2"/>
  <c r="G36" i="2"/>
  <c r="G51" i="2" s="1"/>
  <c r="I36" i="2"/>
  <c r="I19" i="2"/>
  <c r="K47" i="2"/>
  <c r="H19" i="2"/>
  <c r="H10" i="2"/>
  <c r="F47" i="2"/>
  <c r="H47" i="2"/>
  <c r="K50" i="2"/>
  <c r="J50" i="2"/>
  <c r="K49" i="2"/>
  <c r="J49" i="2"/>
  <c r="K48" i="2"/>
  <c r="J48" i="2"/>
  <c r="K44" i="2"/>
  <c r="J44" i="2"/>
  <c r="K42" i="2"/>
  <c r="J42" i="2"/>
  <c r="K41" i="2"/>
  <c r="J41" i="2"/>
  <c r="K40" i="2"/>
  <c r="J40" i="2"/>
  <c r="K39" i="2"/>
  <c r="J39" i="2"/>
  <c r="K38" i="2"/>
  <c r="J38" i="2"/>
  <c r="K37" i="2"/>
  <c r="J37" i="2"/>
  <c r="K34" i="2"/>
  <c r="J34" i="2"/>
  <c r="K33" i="2"/>
  <c r="J33" i="2"/>
  <c r="K31" i="2"/>
  <c r="J31" i="2"/>
  <c r="K30" i="2"/>
  <c r="J30" i="2"/>
  <c r="K29" i="2"/>
  <c r="J29" i="2"/>
  <c r="K28" i="2"/>
  <c r="J28" i="2"/>
  <c r="K27" i="2"/>
  <c r="J27" i="2"/>
  <c r="K26" i="2"/>
  <c r="J26" i="2"/>
  <c r="K24" i="2"/>
  <c r="J24" i="2"/>
  <c r="K23" i="2"/>
  <c r="J23" i="2"/>
  <c r="K22" i="2"/>
  <c r="J22" i="2"/>
  <c r="K20" i="2"/>
  <c r="J20" i="2"/>
  <c r="K18" i="2"/>
  <c r="J18" i="2"/>
  <c r="K17" i="2"/>
  <c r="J17" i="2"/>
  <c r="K16" i="2"/>
  <c r="J16" i="2"/>
  <c r="K15" i="2"/>
  <c r="J15" i="2"/>
  <c r="K13" i="2"/>
  <c r="J13" i="2"/>
  <c r="K11" i="2"/>
  <c r="J47" i="2" l="1"/>
  <c r="J36" i="2"/>
  <c r="F51" i="2"/>
  <c r="H51" i="2"/>
  <c r="I51" i="2"/>
  <c r="J25" i="2"/>
  <c r="J19" i="2"/>
  <c r="I55" i="2"/>
  <c r="K19" i="2"/>
  <c r="K36" i="2"/>
  <c r="G55" i="2"/>
  <c r="K10" i="2"/>
  <c r="J14" i="2"/>
  <c r="J10" i="2"/>
  <c r="F55" i="2"/>
  <c r="H55" i="2"/>
  <c r="K51" i="2" l="1"/>
  <c r="K55" i="2" s="1"/>
  <c r="J4" i="2" s="1"/>
  <c r="J51" i="2"/>
  <c r="J55" i="2" s="1"/>
</calcChain>
</file>

<file path=xl/sharedStrings.xml><?xml version="1.0" encoding="utf-8"?>
<sst xmlns="http://schemas.openxmlformats.org/spreadsheetml/2006/main" count="391" uniqueCount="370">
  <si>
    <t>[Enter Project Title]</t>
  </si>
  <si>
    <t xml:space="preserve">Total Funding Request </t>
  </si>
  <si>
    <t xml:space="preserve">Funding Request Type:    </t>
  </si>
  <si>
    <t>Full Funding Request (fill in only white columns)</t>
  </si>
  <si>
    <t>Item</t>
  </si>
  <si>
    <t>Description</t>
  </si>
  <si>
    <t>Year 1</t>
  </si>
  <si>
    <t>Year 2</t>
  </si>
  <si>
    <t>TOTAL</t>
  </si>
  <si>
    <t>Provide a brief description for each line item</t>
  </si>
  <si>
    <t>Total</t>
  </si>
  <si>
    <t>Project Management: Personnel</t>
  </si>
  <si>
    <t>Resource #1</t>
  </si>
  <si>
    <t>Resource #2</t>
  </si>
  <si>
    <t>Fringe</t>
  </si>
  <si>
    <t>Project Management: Travel and Communication</t>
  </si>
  <si>
    <t>International Travel</t>
  </si>
  <si>
    <t>(include  PI travel)</t>
  </si>
  <si>
    <t>Training</t>
  </si>
  <si>
    <t xml:space="preserve">Local Travel  </t>
  </si>
  <si>
    <t>Communication</t>
  </si>
  <si>
    <t>Software</t>
  </si>
  <si>
    <t>Programming</t>
  </si>
  <si>
    <t>(if applicable)</t>
  </si>
  <si>
    <t>Training Costs</t>
  </si>
  <si>
    <t>(Facility, Materials, Catering, Trainers)</t>
  </si>
  <si>
    <t>Enumerators Salaries and Per diems</t>
  </si>
  <si>
    <t>Transportation</t>
  </si>
  <si>
    <t>Fieldwork Management and Quality Control</t>
  </si>
  <si>
    <t>(Auditor, Backchecks, Scrutinizers, etc.)</t>
  </si>
  <si>
    <t>Equipment</t>
  </si>
  <si>
    <t>Printing</t>
  </si>
  <si>
    <t>Data Entry</t>
  </si>
  <si>
    <t>(double entry, error rate checks, etc.)</t>
  </si>
  <si>
    <t>Piloting</t>
  </si>
  <si>
    <t>Other costs</t>
  </si>
  <si>
    <t>Other Costs</t>
  </si>
  <si>
    <t>Item # 1</t>
  </si>
  <si>
    <t>Item # 2</t>
  </si>
  <si>
    <t>Item # 3</t>
  </si>
  <si>
    <t>Subtotal Direct Costs</t>
  </si>
  <si>
    <t xml:space="preserve">Program Implementing Partner </t>
  </si>
  <si>
    <t xml:space="preserve">Primary Researcher </t>
  </si>
  <si>
    <t>[Enter the primary researcher's last name]</t>
  </si>
  <si>
    <t>[Enter the name of the program implementing partner, if applicable]</t>
  </si>
  <si>
    <t>Field Research Partner</t>
  </si>
  <si>
    <t>[Enter the name of the field research organization, if applicable]</t>
  </si>
  <si>
    <t xml:space="preserve">Partial Funding Request (fill in all columns) </t>
  </si>
  <si>
    <t>Name</t>
  </si>
  <si>
    <t>Opt 1</t>
  </si>
  <si>
    <t>a | Proj Personnel</t>
  </si>
  <si>
    <t>a01 | Internal PI Salary</t>
  </si>
  <si>
    <t>a02 | Country Director</t>
  </si>
  <si>
    <t>a03 | Deputy Country Director</t>
  </si>
  <si>
    <t>a04 | Research Manager</t>
  </si>
  <si>
    <t>a05 | Research Coordinator (RC)</t>
  </si>
  <si>
    <t>a06 | Data Coordinator (DC)</t>
  </si>
  <si>
    <t>a07 | Survey Coordinator (SC)</t>
  </si>
  <si>
    <t>a08 | Senior Research Associate</t>
  </si>
  <si>
    <t>a09 | Research Associate (RA)</t>
  </si>
  <si>
    <t>a10 | Senior Field Manager (SFM</t>
  </si>
  <si>
    <t>a11 | Field Manager (FM)</t>
  </si>
  <si>
    <t>a12 | Other Research Staff</t>
  </si>
  <si>
    <t>a13 | Programming and Data Supp</t>
  </si>
  <si>
    <t>a14 | Implementation Staff</t>
  </si>
  <si>
    <t>a15 | Admin &amp; Finance Staff Sal</t>
  </si>
  <si>
    <t>a16 | General Management &amp; Othe</t>
  </si>
  <si>
    <t>a17 | Policy Staff Salaries</t>
  </si>
  <si>
    <t>a18 | RFE Staff</t>
  </si>
  <si>
    <t>a19 | Communications Staff</t>
  </si>
  <si>
    <t>b | Fringe</t>
  </si>
  <si>
    <t>b01 | Expat  Fringe Benefits</t>
  </si>
  <si>
    <t>b02 | Local Staff Fringe</t>
  </si>
  <si>
    <t>b03 | Expat Work Permits/Visas</t>
  </si>
  <si>
    <t>c | Travel</t>
  </si>
  <si>
    <t>c01 | International Travel and</t>
  </si>
  <si>
    <t>c02 | In Country Travel</t>
  </si>
  <si>
    <t>c03 | PI Travel and Accomodatio</t>
  </si>
  <si>
    <t>d | Scoping</t>
  </si>
  <si>
    <t>d01 | Training</t>
  </si>
  <si>
    <t>d02 | Piloting</t>
  </si>
  <si>
    <t>d03 | Field Staff Salaries &amp; PD</t>
  </si>
  <si>
    <t>d04 | Transport, Fuel, Accom</t>
  </si>
  <si>
    <t>d05 | Respondent Gifts</t>
  </si>
  <si>
    <t>d06 | Communications</t>
  </si>
  <si>
    <t>d07 | Monitoring</t>
  </si>
  <si>
    <t>d08 | Translation</t>
  </si>
  <si>
    <t>d09 | Printing &amp; Supplies</t>
  </si>
  <si>
    <t>d10 | Vehicle Rental</t>
  </si>
  <si>
    <t>d11 | CAI</t>
  </si>
  <si>
    <t>d12 | Data Entry</t>
  </si>
  <si>
    <t>d13 | Meetings</t>
  </si>
  <si>
    <t>d14 | Fees - Guides, Elders</t>
  </si>
  <si>
    <t>d15 | Team Provisions</t>
  </si>
  <si>
    <t>d16 | Other Costs</t>
  </si>
  <si>
    <t>e | Census / Listing</t>
  </si>
  <si>
    <t>e01 | Training</t>
  </si>
  <si>
    <t>e02 | Piloting</t>
  </si>
  <si>
    <t>e03 | Field Staff Salaries &amp; PD</t>
  </si>
  <si>
    <t>e04 | Transport, Fuel &amp; Accom</t>
  </si>
  <si>
    <t>e05 | Respondent Gifts</t>
  </si>
  <si>
    <t>e06 | Communications</t>
  </si>
  <si>
    <t>e07 | Monitoring</t>
  </si>
  <si>
    <t>e08 | Translation</t>
  </si>
  <si>
    <t>e09 | Printing &amp; Supplies</t>
  </si>
  <si>
    <t>e10 | Vehicle Rental</t>
  </si>
  <si>
    <t>e11 | CAI</t>
  </si>
  <si>
    <t>e12 | Data Entry</t>
  </si>
  <si>
    <t>e13 | Meetings</t>
  </si>
  <si>
    <t>e14 | Fees - Guides, Elders</t>
  </si>
  <si>
    <t>e15 | Team Provisions</t>
  </si>
  <si>
    <t>e16 | Other Costs</t>
  </si>
  <si>
    <t>f | Baseline</t>
  </si>
  <si>
    <t>f01 | Training</t>
  </si>
  <si>
    <t>f02 | Piloting</t>
  </si>
  <si>
    <t>f03 | Field Staff Salaries &amp; PD</t>
  </si>
  <si>
    <t>f04 | Transport, Fuel, Accom</t>
  </si>
  <si>
    <t>f05 | Respondent gifts</t>
  </si>
  <si>
    <t>f06 | Communications</t>
  </si>
  <si>
    <t>f07 | Monitoring</t>
  </si>
  <si>
    <t>f08 | Translation</t>
  </si>
  <si>
    <t>f09 | Printing &amp; Supplies</t>
  </si>
  <si>
    <t>f10 | Vehicle Rental</t>
  </si>
  <si>
    <t>f11 | CAI</t>
  </si>
  <si>
    <t>f12 | Data Entry</t>
  </si>
  <si>
    <t>f13 | Meetings</t>
  </si>
  <si>
    <t>f14 | Fees - Guides, Elders</t>
  </si>
  <si>
    <t>f15 | Team Provisions</t>
  </si>
  <si>
    <t>f16 | Other Costs</t>
  </si>
  <si>
    <t>g | Midline 1</t>
  </si>
  <si>
    <t>g01 | Training</t>
  </si>
  <si>
    <t>g02 | Piloting</t>
  </si>
  <si>
    <t>g03 | Field Staff Salaries &amp; PD</t>
  </si>
  <si>
    <t>g04 | Transport, Fuel, Accom</t>
  </si>
  <si>
    <t>g05 | Respondent Gifts</t>
  </si>
  <si>
    <t>g06 | Communications</t>
  </si>
  <si>
    <t>g07 | Monitoring</t>
  </si>
  <si>
    <t>g08 | Translation</t>
  </si>
  <si>
    <t>g09 | Printing &amp; Supplies</t>
  </si>
  <si>
    <t>g10 | Vehicle Rental</t>
  </si>
  <si>
    <t>g11 | CAI</t>
  </si>
  <si>
    <t>g12 | Data Entry</t>
  </si>
  <si>
    <t>g13 | Meetings</t>
  </si>
  <si>
    <t>g14 | Fees - Guides, Elders</t>
  </si>
  <si>
    <t>g15 | Team Provisions</t>
  </si>
  <si>
    <t>g16 | Other Costs</t>
  </si>
  <si>
    <t>h | Midline 2</t>
  </si>
  <si>
    <t>h01 | Training</t>
  </si>
  <si>
    <t>h02 | Piloting</t>
  </si>
  <si>
    <t>h03 | Field Staff Salaries &amp; PD</t>
  </si>
  <si>
    <t>h04 | Transport, Fuel, Accom</t>
  </si>
  <si>
    <t>h05 | Respondent Gifts</t>
  </si>
  <si>
    <t>h06 | Communications</t>
  </si>
  <si>
    <t>h07 | Monitoring</t>
  </si>
  <si>
    <t>h08 | Translation</t>
  </si>
  <si>
    <t>h09 | Printing &amp; Supplies</t>
  </si>
  <si>
    <t>h10 | Vehicle Rental</t>
  </si>
  <si>
    <t>h11 | CAI</t>
  </si>
  <si>
    <t>h12 | Data Entry</t>
  </si>
  <si>
    <t>h13 | Meetings</t>
  </si>
  <si>
    <t>h14 | Fees - Guides, Elders</t>
  </si>
  <si>
    <t>h15 | Team Provisions</t>
  </si>
  <si>
    <t>h16 | Other Costs</t>
  </si>
  <si>
    <t>i | Endline</t>
  </si>
  <si>
    <t>i01 | Training</t>
  </si>
  <si>
    <t>i02 | Piloting</t>
  </si>
  <si>
    <t>i03 | Field Staff Salaries &amp; PD</t>
  </si>
  <si>
    <t>i04 | Transport, Fuel, Accom</t>
  </si>
  <si>
    <t>i05 | Respondent Gifts</t>
  </si>
  <si>
    <t>i06 | Communications</t>
  </si>
  <si>
    <t>i07 | Monitoring</t>
  </si>
  <si>
    <t>i08 | Translation</t>
  </si>
  <si>
    <t>i09 | Printing &amp; Supplies</t>
  </si>
  <si>
    <t>i10 | Vehicle Rental</t>
  </si>
  <si>
    <t>i11 | CAI</t>
  </si>
  <si>
    <t>i12 | Data Entry</t>
  </si>
  <si>
    <t>i13 | Meetings</t>
  </si>
  <si>
    <t>i14 | Fees - Guides, Elders</t>
  </si>
  <si>
    <t>i15 | Team Provisions</t>
  </si>
  <si>
    <t>i16 | Other Costs</t>
  </si>
  <si>
    <t>j | Follow-Up 1</t>
  </si>
  <si>
    <t>j01 | Training</t>
  </si>
  <si>
    <t>j02 | Piloting</t>
  </si>
  <si>
    <t>j03 | Field Staff Salaries &amp; PD</t>
  </si>
  <si>
    <t>j04 | Transport, Fuel, Accom</t>
  </si>
  <si>
    <t>j05 | Respondent Gifts</t>
  </si>
  <si>
    <t>j06 | Communications</t>
  </si>
  <si>
    <t>j07 | Monitoring</t>
  </si>
  <si>
    <t>j08 | Translation</t>
  </si>
  <si>
    <t>j09 | Printing &amp; Supplies</t>
  </si>
  <si>
    <t>j10 | Vehicle Rental</t>
  </si>
  <si>
    <t>j11 | CAI</t>
  </si>
  <si>
    <t>j12 | Data Entry</t>
  </si>
  <si>
    <t>j13 | Meetings</t>
  </si>
  <si>
    <t>j14 | Fees - Guides, Elders</t>
  </si>
  <si>
    <t>j15 | Team Provisions</t>
  </si>
  <si>
    <t>j16 | Other Costs</t>
  </si>
  <si>
    <t>k | Follow-Up 2</t>
  </si>
  <si>
    <t>k01 | Training</t>
  </si>
  <si>
    <t>k02 | Piloting</t>
  </si>
  <si>
    <t>k03 | Field Staff Salaries &amp; PD</t>
  </si>
  <si>
    <t>k04 | Transport, Fuel, Accom</t>
  </si>
  <si>
    <t>k05 | Respondent Gifts</t>
  </si>
  <si>
    <t>k06 | Communications</t>
  </si>
  <si>
    <t>k07 | Monitoring</t>
  </si>
  <si>
    <t>k08 | Translation</t>
  </si>
  <si>
    <t>k09 | Printing &amp; Supplies</t>
  </si>
  <si>
    <t>k10 | Vehicle Rental</t>
  </si>
  <si>
    <t>k11 | CAI</t>
  </si>
  <si>
    <t>k12 | Data Entry</t>
  </si>
  <si>
    <t>k13 | Meetings</t>
  </si>
  <si>
    <t>k14 | Fees - Guides, Elders</t>
  </si>
  <si>
    <t>k15 | Team Provisions</t>
  </si>
  <si>
    <t>k16 | Other Costs</t>
  </si>
  <si>
    <t>l | Follow-Up 3</t>
  </si>
  <si>
    <t>l01 | Training</t>
  </si>
  <si>
    <t>l02 | Piloting</t>
  </si>
  <si>
    <t>l03 | Field Salaries &amp; PD</t>
  </si>
  <si>
    <t>l04 | Transport, Fuel, Accom</t>
  </si>
  <si>
    <t>l05 | Respondent Gifts</t>
  </si>
  <si>
    <t>l06 | Communications</t>
  </si>
  <si>
    <t>l07 | Monitoring</t>
  </si>
  <si>
    <t>l08 | Translation</t>
  </si>
  <si>
    <t>l09 | Printing &amp; Suppplies</t>
  </si>
  <si>
    <t>l10 | vehicle Rental</t>
  </si>
  <si>
    <t>l11 | CAI</t>
  </si>
  <si>
    <t>l12 | Data Entry</t>
  </si>
  <si>
    <t>l13 | Meetings</t>
  </si>
  <si>
    <t>l14 | Fees - Guides, Elders</t>
  </si>
  <si>
    <t>l15 | Team Provisions</t>
  </si>
  <si>
    <t>l16 | Other Costs</t>
  </si>
  <si>
    <t>m | Follow-Up 4</t>
  </si>
  <si>
    <t>m01 | Training</t>
  </si>
  <si>
    <t>m02 | Piloting</t>
  </si>
  <si>
    <t>m03 | Field Staff Salaries &amp; PD</t>
  </si>
  <si>
    <t>m04 | Transport, Fuel, Accom</t>
  </si>
  <si>
    <t>m05 | Respondent Gifts</t>
  </si>
  <si>
    <t>m06 | Communications</t>
  </si>
  <si>
    <t>m07 | Monitoring</t>
  </si>
  <si>
    <t>m08 | Translation</t>
  </si>
  <si>
    <t>m09 | Printing &amp; Supplies</t>
  </si>
  <si>
    <t>m10 | Vehicle Rental</t>
  </si>
  <si>
    <t>m11 | CAI</t>
  </si>
  <si>
    <t>m12 | Data Entry</t>
  </si>
  <si>
    <t>m13 | Meetings</t>
  </si>
  <si>
    <t>m14 | Fees - Guides, Elders</t>
  </si>
  <si>
    <t>m15 | Team Provisions</t>
  </si>
  <si>
    <t>m16 | Other Costs</t>
  </si>
  <si>
    <t>n | Follow-Up 5</t>
  </si>
  <si>
    <t>n01 | Training</t>
  </si>
  <si>
    <t>n02 | Piloting</t>
  </si>
  <si>
    <t>n03 | Field Staff Salaries &amp; PD</t>
  </si>
  <si>
    <t>n04 | Transport, Fuel, Accom</t>
  </si>
  <si>
    <t>n05 | Respondent Gifts</t>
  </si>
  <si>
    <t>n06 | Communications</t>
  </si>
  <si>
    <t>n07 | Monitoring</t>
  </si>
  <si>
    <t>n08 | Translation</t>
  </si>
  <si>
    <t>n09 | Printing &amp; Supplies</t>
  </si>
  <si>
    <t>n10 | Vehicle Rental</t>
  </si>
  <si>
    <t>n11 | CAI</t>
  </si>
  <si>
    <t>n12 | Data Entry</t>
  </si>
  <si>
    <t>n13 | Meetings</t>
  </si>
  <si>
    <t>n14 | Fees - Guides, Elders</t>
  </si>
  <si>
    <t>n15 | Team Provisions</t>
  </si>
  <si>
    <t>n16 | Other Costs</t>
  </si>
  <si>
    <t>o | Qualitative 1</t>
  </si>
  <si>
    <t>o01 | Training</t>
  </si>
  <si>
    <t>o02 | Piloting</t>
  </si>
  <si>
    <t>o03 | Field Staff Salaries &amp; PD</t>
  </si>
  <si>
    <t>o04 | Transport, Fuel, Accom</t>
  </si>
  <si>
    <t>o05 | Respondent Gifts</t>
  </si>
  <si>
    <t>o06 | Communications</t>
  </si>
  <si>
    <t>o07 | Monitoring</t>
  </si>
  <si>
    <t>o08 | Translation</t>
  </si>
  <si>
    <t>o09 | Printing &amp; Supplies</t>
  </si>
  <si>
    <t>o10 | Vehicle Rental</t>
  </si>
  <si>
    <t>o11 | CAI</t>
  </si>
  <si>
    <t>o12 | Data Entry</t>
  </si>
  <si>
    <t>o13 | Meetings</t>
  </si>
  <si>
    <t>o14 | Fees - Guides, Elders</t>
  </si>
  <si>
    <t>o15 | Team Provisions</t>
  </si>
  <si>
    <t>o16 | Other Costs</t>
  </si>
  <si>
    <t>p | Qualitative 2</t>
  </si>
  <si>
    <t>p01 | Training</t>
  </si>
  <si>
    <t>p03 | Field Staff Salaries &amp; PD</t>
  </si>
  <si>
    <t>p03 | Piloting</t>
  </si>
  <si>
    <t>p04 | Transport, Fuel, Accom</t>
  </si>
  <si>
    <t>p05 | Respondent Gigts</t>
  </si>
  <si>
    <t>p06 | Communications</t>
  </si>
  <si>
    <t>p07 | Monitoring</t>
  </si>
  <si>
    <t>p08 | Translation</t>
  </si>
  <si>
    <t>p09 | Printing &amp; Supplies</t>
  </si>
  <si>
    <t>p10 | Vehicle Rental</t>
  </si>
  <si>
    <t>p11 | CAI</t>
  </si>
  <si>
    <t>p12 | Data Entry</t>
  </si>
  <si>
    <t>p13 | Meetings</t>
  </si>
  <si>
    <t>p14 | Fees - Guides, Elders</t>
  </si>
  <si>
    <t>p15 | Team Provisions</t>
  </si>
  <si>
    <t>p16 | Other Costs</t>
  </si>
  <si>
    <t>q | Supplies</t>
  </si>
  <si>
    <t>q01 | Laptop</t>
  </si>
  <si>
    <t>q02 | Computer Equipment</t>
  </si>
  <si>
    <t>q03 | Office Supplies and Other</t>
  </si>
  <si>
    <t>r | Intervention Costs</t>
  </si>
  <si>
    <t>r01 | Training</t>
  </si>
  <si>
    <t>r02 | Piloting</t>
  </si>
  <si>
    <t>r03 | Field Staff Salaries &amp; PD</t>
  </si>
  <si>
    <t>r04 | Transport, Fuel, Accom</t>
  </si>
  <si>
    <t>r05 | Respondent Gifts</t>
  </si>
  <si>
    <t>r06 | Communications</t>
  </si>
  <si>
    <t>r07 | Monitoring</t>
  </si>
  <si>
    <t>r08 | Translation</t>
  </si>
  <si>
    <t>r09 | Printing &amp; Supplies</t>
  </si>
  <si>
    <t>r10 | Vehicle Rental</t>
  </si>
  <si>
    <t>r11 | CAI</t>
  </si>
  <si>
    <t>r12 | Data Entry</t>
  </si>
  <si>
    <t>r13 | Meetings</t>
  </si>
  <si>
    <t>r14 | Fees - Guides, Elders</t>
  </si>
  <si>
    <t>r15 | Equipment</t>
  </si>
  <si>
    <t>r16 | Materials</t>
  </si>
  <si>
    <t>r17 | Other</t>
  </si>
  <si>
    <t>s | Other Direct</t>
  </si>
  <si>
    <t>s01 | IRB &amp; Other Permits</t>
  </si>
  <si>
    <t>s02 | Other Staff Costs</t>
  </si>
  <si>
    <t>s03 | Policy &amp; Dissemination</t>
  </si>
  <si>
    <t>s04 | Other Survey  Direct</t>
  </si>
  <si>
    <t>s05 | Occupancy/Comms (Type 2)</t>
  </si>
  <si>
    <t>t | Contractual</t>
  </si>
  <si>
    <t>t01 | Sub-Award</t>
  </si>
  <si>
    <t>t02 | Sub-Contract, Consultancy</t>
  </si>
  <si>
    <t>t03 | PI Consultancy</t>
  </si>
  <si>
    <t>z | Overhead</t>
  </si>
  <si>
    <t>Opt 2</t>
  </si>
  <si>
    <t>a | Project Personnel</t>
  </si>
  <si>
    <t>d | Scoping/ Census</t>
  </si>
  <si>
    <t>d01 | Study 1</t>
  </si>
  <si>
    <t>d02 | Study 2</t>
  </si>
  <si>
    <t>d03 | Study 3</t>
  </si>
  <si>
    <t>d04 | Study 4</t>
  </si>
  <si>
    <t>e | Baseline</t>
  </si>
  <si>
    <t>e01 | Study 1</t>
  </si>
  <si>
    <t>e02 | Study 2</t>
  </si>
  <si>
    <t>e03 | Study 3</t>
  </si>
  <si>
    <t>e04 | Study 4</t>
  </si>
  <si>
    <t>f. | Midline</t>
  </si>
  <si>
    <t>f01 | Study 1</t>
  </si>
  <si>
    <t>f02 | Study 2</t>
  </si>
  <si>
    <t>f03 | Study 3</t>
  </si>
  <si>
    <t>f04 | Study 4</t>
  </si>
  <si>
    <t>g. | Endline</t>
  </si>
  <si>
    <t>g01 | Study 1</t>
  </si>
  <si>
    <t>g02 | Study 2</t>
  </si>
  <si>
    <t>g03 | Study 3</t>
  </si>
  <si>
    <t>g04 | Study 4</t>
  </si>
  <si>
    <t>h. | Qualitative</t>
  </si>
  <si>
    <t>h01 | Study 1</t>
  </si>
  <si>
    <t>h02 | Study 2</t>
  </si>
  <si>
    <t>h03 | Study 3</t>
  </si>
  <si>
    <t>h04 | Study 4</t>
  </si>
  <si>
    <t>i | Supplies</t>
  </si>
  <si>
    <t>j | Intervention Costs</t>
  </si>
  <si>
    <t>k | Other Direct</t>
  </si>
  <si>
    <t>l | Contractual</t>
  </si>
  <si>
    <t>m | Overhead</t>
  </si>
  <si>
    <t>Data Collection: Scoping</t>
  </si>
  <si>
    <t>Data Collection: Follow-up</t>
  </si>
  <si>
    <t>Project Management: Supplies &amp; Other Direct</t>
  </si>
  <si>
    <t>IPA Funding</t>
  </si>
  <si>
    <t>15% Indirect Cost*</t>
  </si>
  <si>
    <t>* There is a 15% Indirect Cost Rate limit for this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</si>
</sst>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$-409]* #,##0.00_);_([$$-409]* \(#,##0.00\);_([$$-409]* &quot;-&quot;??_);_(@_)"/>
    <numFmt numFmtId="165" formatCode="_(* #,##0_);_(* \(#,##0\);_(* &quot;-&quot;??_);_(@_)"/>
  </numFmts>
  <fonts count="17" x14ac:knownFonts="1">
    <font>
      <sz val="11"/>
      <color rgb="FF000000"/>
      <name val="Calibri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3"/>
      <color rgb="FFFFFFFF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FFFFFF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FFFFFF"/>
      <name val="Calibri"/>
      <family val="2"/>
    </font>
    <font>
      <i/>
      <sz val="8"/>
      <color rgb="FF000000"/>
      <name val="Calibri"/>
      <family val="2"/>
    </font>
    <font>
      <i/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7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2D69B"/>
        <bgColor rgb="FFC2D69B"/>
      </patternFill>
    </fill>
    <fill>
      <patternFill patternType="solid">
        <fgColor rgb="FFFFF4A9"/>
        <bgColor rgb="FFFFF4A9"/>
      </patternFill>
    </fill>
    <fill>
      <patternFill patternType="solid">
        <fgColor rgb="FF418748"/>
        <bgColor rgb="FF6AA84F"/>
      </patternFill>
    </fill>
    <fill>
      <patternFill patternType="solid">
        <fgColor rgb="FF418748"/>
        <bgColor indexed="64"/>
      </patternFill>
    </fill>
    <fill>
      <patternFill patternType="solid">
        <fgColor rgb="FFD0D0D0"/>
        <bgColor rgb="FF000000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BFBFBF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BFBFBF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BFBFBF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BFBFBF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BFBFBF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08">
    <xf numFmtId="0" fontId="0" fillId="0" borderId="0" xfId="0" applyFont="1" applyAlignment="1"/>
    <xf numFmtId="0" fontId="0" fillId="2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2" borderId="13" xfId="0" applyFont="1" applyFill="1" applyBorder="1"/>
    <xf numFmtId="0" fontId="0" fillId="2" borderId="8" xfId="0" applyFont="1" applyFill="1" applyBorder="1"/>
    <xf numFmtId="0" fontId="7" fillId="2" borderId="14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165" fontId="0" fillId="3" borderId="20" xfId="0" applyNumberFormat="1" applyFont="1" applyFill="1" applyBorder="1" applyAlignment="1">
      <alignment vertical="center"/>
    </xf>
    <xf numFmtId="165" fontId="0" fillId="4" borderId="16" xfId="0" applyNumberFormat="1" applyFont="1" applyFill="1" applyBorder="1" applyAlignment="1">
      <alignment vertical="center"/>
    </xf>
    <xf numFmtId="165" fontId="0" fillId="4" borderId="8" xfId="0" applyNumberFormat="1" applyFont="1" applyFill="1" applyBorder="1" applyAlignment="1">
      <alignment vertical="center"/>
    </xf>
    <xf numFmtId="165" fontId="0" fillId="3" borderId="13" xfId="0" applyNumberFormat="1" applyFont="1" applyFill="1" applyBorder="1" applyAlignment="1">
      <alignment vertical="center"/>
    </xf>
    <xf numFmtId="165" fontId="0" fillId="4" borderId="2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165" fontId="7" fillId="2" borderId="24" xfId="0" applyNumberFormat="1" applyFont="1" applyFill="1" applyBorder="1" applyAlignment="1">
      <alignment vertical="center"/>
    </xf>
    <xf numFmtId="165" fontId="7" fillId="4" borderId="25" xfId="0" applyNumberFormat="1" applyFont="1" applyFill="1" applyBorder="1" applyAlignment="1">
      <alignment vertical="center"/>
    </xf>
    <xf numFmtId="165" fontId="7" fillId="4" borderId="1" xfId="0" applyNumberFormat="1" applyFont="1" applyFill="1" applyBorder="1" applyAlignment="1">
      <alignment vertical="center"/>
    </xf>
    <xf numFmtId="165" fontId="7" fillId="2" borderId="22" xfId="0" applyNumberFormat="1" applyFont="1" applyFill="1" applyBorder="1" applyAlignment="1">
      <alignment vertical="center"/>
    </xf>
    <xf numFmtId="165" fontId="7" fillId="4" borderId="26" xfId="0" applyNumberFormat="1" applyFont="1" applyFill="1" applyBorder="1" applyAlignment="1">
      <alignment vertical="center"/>
    </xf>
    <xf numFmtId="0" fontId="9" fillId="3" borderId="27" xfId="0" applyFont="1" applyFill="1" applyBorder="1" applyAlignment="1">
      <alignment vertical="center"/>
    </xf>
    <xf numFmtId="0" fontId="0" fillId="3" borderId="28" xfId="0" applyFont="1" applyFill="1" applyBorder="1" applyAlignment="1">
      <alignment vertical="center"/>
    </xf>
    <xf numFmtId="0" fontId="7" fillId="3" borderId="29" xfId="0" applyFont="1" applyFill="1" applyBorder="1" applyAlignment="1">
      <alignment vertical="center"/>
    </xf>
    <xf numFmtId="165" fontId="0" fillId="3" borderId="30" xfId="0" applyNumberFormat="1" applyFont="1" applyFill="1" applyBorder="1" applyAlignment="1">
      <alignment vertical="center"/>
    </xf>
    <xf numFmtId="165" fontId="0" fillId="4" borderId="31" xfId="0" applyNumberFormat="1" applyFont="1" applyFill="1" applyBorder="1" applyAlignment="1">
      <alignment vertical="center"/>
    </xf>
    <xf numFmtId="165" fontId="0" fillId="4" borderId="28" xfId="0" applyNumberFormat="1" applyFont="1" applyFill="1" applyBorder="1" applyAlignment="1">
      <alignment vertical="center"/>
    </xf>
    <xf numFmtId="165" fontId="0" fillId="3" borderId="32" xfId="0" applyNumberFormat="1" applyFont="1" applyFill="1" applyBorder="1" applyAlignment="1">
      <alignment vertical="center"/>
    </xf>
    <xf numFmtId="165" fontId="0" fillId="4" borderId="3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165" fontId="7" fillId="2" borderId="20" xfId="0" applyNumberFormat="1" applyFont="1" applyFill="1" applyBorder="1" applyAlignment="1">
      <alignment vertical="center"/>
    </xf>
    <xf numFmtId="165" fontId="7" fillId="4" borderId="16" xfId="0" applyNumberFormat="1" applyFont="1" applyFill="1" applyBorder="1" applyAlignment="1">
      <alignment vertical="center"/>
    </xf>
    <xf numFmtId="165" fontId="7" fillId="4" borderId="8" xfId="0" applyNumberFormat="1" applyFont="1" applyFill="1" applyBorder="1" applyAlignment="1">
      <alignment vertical="center"/>
    </xf>
    <xf numFmtId="165" fontId="7" fillId="4" borderId="21" xfId="0" applyNumberFormat="1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11" fillId="3" borderId="29" xfId="0" applyFont="1" applyFill="1" applyBorder="1" applyAlignment="1">
      <alignment vertical="center"/>
    </xf>
    <xf numFmtId="165" fontId="0" fillId="3" borderId="27" xfId="0" applyNumberFormat="1" applyFont="1" applyFill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vertical="center"/>
    </xf>
    <xf numFmtId="0" fontId="0" fillId="3" borderId="36" xfId="0" applyFont="1" applyFill="1" applyBorder="1" applyAlignment="1">
      <alignment vertical="center"/>
    </xf>
    <xf numFmtId="0" fontId="11" fillId="3" borderId="37" xfId="0" applyFont="1" applyFill="1" applyBorder="1" applyAlignment="1">
      <alignment vertical="center"/>
    </xf>
    <xf numFmtId="165" fontId="0" fillId="4" borderId="38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5" fontId="0" fillId="2" borderId="1" xfId="0" applyNumberFormat="1" applyFont="1" applyFill="1" applyBorder="1" applyAlignment="1">
      <alignment vertical="center"/>
    </xf>
    <xf numFmtId="0" fontId="7" fillId="3" borderId="40" xfId="0" applyFont="1" applyFill="1" applyBorder="1" applyAlignment="1">
      <alignment vertical="center"/>
    </xf>
    <xf numFmtId="165" fontId="0" fillId="3" borderId="41" xfId="0" applyNumberFormat="1" applyFont="1" applyFill="1" applyBorder="1" applyAlignment="1">
      <alignment vertical="center"/>
    </xf>
    <xf numFmtId="165" fontId="0" fillId="4" borderId="42" xfId="0" applyNumberFormat="1" applyFont="1" applyFill="1" applyBorder="1" applyAlignment="1">
      <alignment vertical="center"/>
    </xf>
    <xf numFmtId="0" fontId="9" fillId="2" borderId="44" xfId="0" applyFont="1" applyFill="1" applyBorder="1" applyAlignment="1">
      <alignment vertical="center"/>
    </xf>
    <xf numFmtId="0" fontId="0" fillId="2" borderId="44" xfId="0" applyFont="1" applyFill="1" applyBorder="1" applyAlignment="1">
      <alignment vertical="center"/>
    </xf>
    <xf numFmtId="0" fontId="11" fillId="2" borderId="44" xfId="0" applyFont="1" applyFill="1" applyBorder="1" applyAlignment="1">
      <alignment vertical="center"/>
    </xf>
    <xf numFmtId="165" fontId="0" fillId="2" borderId="44" xfId="0" applyNumberFormat="1" applyFont="1" applyFill="1" applyBorder="1" applyAlignment="1">
      <alignment vertical="center"/>
    </xf>
    <xf numFmtId="0" fontId="9" fillId="3" borderId="45" xfId="0" applyFont="1" applyFill="1" applyBorder="1" applyAlignment="1">
      <alignment vertical="center"/>
    </xf>
    <xf numFmtId="0" fontId="9" fillId="3" borderId="44" xfId="0" applyFont="1" applyFill="1" applyBorder="1" applyAlignment="1">
      <alignment vertical="center"/>
    </xf>
    <xf numFmtId="0" fontId="8" fillId="3" borderId="40" xfId="0" applyFont="1" applyFill="1" applyBorder="1" applyAlignment="1">
      <alignment vertical="center"/>
    </xf>
    <xf numFmtId="165" fontId="9" fillId="3" borderId="10" xfId="0" applyNumberFormat="1" applyFont="1" applyFill="1" applyBorder="1" applyAlignment="1">
      <alignment vertical="center"/>
    </xf>
    <xf numFmtId="165" fontId="0" fillId="4" borderId="43" xfId="0" applyNumberFormat="1" applyFont="1" applyFill="1" applyBorder="1" applyAlignment="1">
      <alignment vertical="center"/>
    </xf>
    <xf numFmtId="0" fontId="7" fillId="2" borderId="1" xfId="0" applyFont="1" applyFill="1" applyBorder="1"/>
    <xf numFmtId="0" fontId="4" fillId="2" borderId="58" xfId="0" applyFont="1" applyFill="1" applyBorder="1"/>
    <xf numFmtId="0" fontId="6" fillId="5" borderId="10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/>
    </xf>
    <xf numFmtId="0" fontId="16" fillId="0" borderId="9" xfId="0" applyFont="1" applyBorder="1" applyAlignment="1"/>
    <xf numFmtId="0" fontId="12" fillId="0" borderId="0" xfId="0" applyFont="1" applyAlignment="1">
      <alignment horizontal="left" vertical="center" wrapText="1"/>
    </xf>
    <xf numFmtId="0" fontId="0" fillId="0" borderId="0" xfId="0" applyFont="1" applyAlignment="1"/>
    <xf numFmtId="0" fontId="9" fillId="3" borderId="10" xfId="0" applyFont="1" applyFill="1" applyBorder="1" applyAlignment="1">
      <alignment horizontal="left" vertical="center"/>
    </xf>
    <xf numFmtId="0" fontId="9" fillId="3" borderId="39" xfId="0" applyFont="1" applyFill="1" applyBorder="1" applyAlignment="1">
      <alignment horizontal="left" vertical="center"/>
    </xf>
    <xf numFmtId="0" fontId="9" fillId="3" borderId="42" xfId="0" applyFont="1" applyFill="1" applyBorder="1" applyAlignment="1">
      <alignment horizontal="left" vertical="center"/>
    </xf>
    <xf numFmtId="0" fontId="1" fillId="3" borderId="54" xfId="0" applyFont="1" applyFill="1" applyBorder="1" applyAlignment="1">
      <alignment horizontal="left" vertical="center" wrapText="1"/>
    </xf>
    <xf numFmtId="0" fontId="2" fillId="0" borderId="55" xfId="0" applyFont="1" applyBorder="1"/>
    <xf numFmtId="0" fontId="5" fillId="3" borderId="55" xfId="0" applyFont="1" applyFill="1" applyBorder="1" applyAlignment="1">
      <alignment horizontal="left" vertical="center" wrapText="1"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6" fillId="5" borderId="5" xfId="0" applyFont="1" applyFill="1" applyBorder="1" applyAlignment="1">
      <alignment horizontal="center" vertical="center"/>
    </xf>
    <xf numFmtId="0" fontId="2" fillId="6" borderId="6" xfId="0" applyFont="1" applyFill="1" applyBorder="1"/>
    <xf numFmtId="0" fontId="2" fillId="6" borderId="7" xfId="0" applyFont="1" applyFill="1" applyBorder="1"/>
    <xf numFmtId="0" fontId="6" fillId="5" borderId="11" xfId="0" applyFont="1" applyFill="1" applyBorder="1" applyAlignment="1">
      <alignment horizontal="center" vertical="center" wrapText="1"/>
    </xf>
    <xf numFmtId="0" fontId="2" fillId="6" borderId="12" xfId="0" applyFont="1" applyFill="1" applyBorder="1"/>
    <xf numFmtId="0" fontId="5" fillId="3" borderId="49" xfId="0" applyFont="1" applyFill="1" applyBorder="1" applyAlignment="1">
      <alignment horizontal="left" vertical="center" wrapText="1"/>
    </xf>
    <xf numFmtId="0" fontId="5" fillId="3" borderId="50" xfId="0" applyFont="1" applyFill="1" applyBorder="1" applyAlignment="1">
      <alignment horizontal="left" vertical="center" wrapText="1"/>
    </xf>
    <xf numFmtId="0" fontId="5" fillId="3" borderId="52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2" fillId="0" borderId="9" xfId="0" applyFont="1" applyBorder="1"/>
    <xf numFmtId="0" fontId="2" fillId="0" borderId="50" xfId="0" applyFont="1" applyBorder="1"/>
    <xf numFmtId="164" fontId="5" fillId="3" borderId="50" xfId="0" applyNumberFormat="1" applyFont="1" applyFill="1" applyBorder="1" applyAlignment="1">
      <alignment horizontal="center" vertical="center"/>
    </xf>
    <xf numFmtId="0" fontId="2" fillId="0" borderId="51" xfId="0" applyFont="1" applyBorder="1"/>
    <xf numFmtId="0" fontId="2" fillId="0" borderId="53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3" fillId="5" borderId="46" xfId="0" applyFont="1" applyFill="1" applyBorder="1" applyAlignment="1">
      <alignment horizontal="center" vertical="center"/>
    </xf>
    <xf numFmtId="0" fontId="2" fillId="6" borderId="47" xfId="0" applyFont="1" applyFill="1" applyBorder="1"/>
    <xf numFmtId="0" fontId="2" fillId="6" borderId="48" xfId="0" applyFont="1" applyFill="1" applyBorder="1"/>
    <xf numFmtId="0" fontId="4" fillId="2" borderId="57" xfId="0" applyFont="1" applyFill="1" applyBorder="1" applyAlignment="1">
      <alignment horizontal="left"/>
    </xf>
    <xf numFmtId="0" fontId="4" fillId="2" borderId="58" xfId="0" applyFont="1" applyFill="1" applyBorder="1" applyAlignment="1">
      <alignment horizontal="left"/>
    </xf>
    <xf numFmtId="0" fontId="2" fillId="0" borderId="58" xfId="0" applyFont="1" applyBorder="1"/>
    <xf numFmtId="0" fontId="4" fillId="2" borderId="58" xfId="0" applyFont="1" applyFill="1" applyBorder="1" applyAlignment="1">
      <alignment horizontal="center"/>
    </xf>
    <xf numFmtId="0" fontId="2" fillId="0" borderId="59" xfId="0" applyFont="1" applyBorder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colors>
    <mruColors>
      <color rgb="FF4187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2072640</xdr:colOff>
          <xdr:row>5</xdr:row>
          <xdr:rowOff>60960</xdr:rowOff>
        </xdr:from>
        <xdr:to>
          <xdr:col>4</xdr:col>
          <xdr:colOff>76200</xdr:colOff>
          <xdr:row>5</xdr:row>
          <xdr:rowOff>289560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586740</xdr:colOff>
          <xdr:row>5</xdr:row>
          <xdr:rowOff>76200</xdr:rowOff>
        </xdr:from>
        <xdr:to>
          <xdr:col>6</xdr:col>
          <xdr:colOff>175260</xdr:colOff>
          <xdr:row>5</xdr:row>
          <xdr:rowOff>289560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topLeftCell="A49" workbookViewId="0">
      <selection activeCell="F55" sqref="F55"/>
    </sheetView>
  </sheetViews>
  <sheetFormatPr defaultColWidth="11.44140625" defaultRowHeight="14.4" x14ac:dyDescent="0.3"/>
  <cols>
    <col min="1" max="1" width="2.77734375" customWidth="1"/>
    <col min="2" max="2" width="11.33203125" customWidth="1"/>
    <col min="3" max="3" width="1.77734375" hidden="1" customWidth="1"/>
    <col min="4" max="4" width="34" customWidth="1"/>
    <col min="5" max="5" width="38.77734375" customWidth="1"/>
    <col min="12" max="12" width="2.77734375" customWidth="1"/>
  </cols>
  <sheetData>
    <row r="1" spans="1:12" ht="16.2" thickBot="1" x14ac:dyDescent="0.35">
      <c r="A1" s="1"/>
      <c r="B1" s="97"/>
      <c r="C1" s="98"/>
      <c r="D1" s="98"/>
      <c r="E1" s="98"/>
      <c r="F1" s="98"/>
      <c r="G1" s="98"/>
      <c r="H1" s="98"/>
      <c r="I1" s="98"/>
      <c r="J1" s="98"/>
      <c r="K1" s="99"/>
      <c r="L1" s="1"/>
    </row>
    <row r="2" spans="1:12" ht="25.95" customHeight="1" thickBot="1" x14ac:dyDescent="0.35">
      <c r="A2" s="1"/>
      <c r="B2" s="100" t="s">
        <v>0</v>
      </c>
      <c r="C2" s="101"/>
      <c r="D2" s="101"/>
      <c r="E2" s="101"/>
      <c r="F2" s="101"/>
      <c r="G2" s="101"/>
      <c r="H2" s="101"/>
      <c r="I2" s="101"/>
      <c r="J2" s="101"/>
      <c r="K2" s="102"/>
      <c r="L2" s="1"/>
    </row>
    <row r="3" spans="1:12" ht="19.95" customHeight="1" thickBot="1" x14ac:dyDescent="0.35">
      <c r="A3" s="1"/>
      <c r="B3" s="103" t="s">
        <v>42</v>
      </c>
      <c r="C3" s="104"/>
      <c r="D3" s="104"/>
      <c r="E3" s="69" t="s">
        <v>41</v>
      </c>
      <c r="F3" s="104" t="s">
        <v>45</v>
      </c>
      <c r="G3" s="105"/>
      <c r="H3" s="105"/>
      <c r="I3" s="105"/>
      <c r="J3" s="106" t="s">
        <v>1</v>
      </c>
      <c r="K3" s="107"/>
      <c r="L3" s="1"/>
    </row>
    <row r="4" spans="1:12" ht="34.049999999999997" customHeight="1" x14ac:dyDescent="0.3">
      <c r="A4" s="1"/>
      <c r="B4" s="88" t="s">
        <v>43</v>
      </c>
      <c r="C4" s="89"/>
      <c r="D4" s="89"/>
      <c r="E4" s="89" t="s">
        <v>44</v>
      </c>
      <c r="F4" s="89" t="s">
        <v>46</v>
      </c>
      <c r="G4" s="93"/>
      <c r="H4" s="93"/>
      <c r="I4" s="93"/>
      <c r="J4" s="94">
        <f>K55</f>
        <v>0</v>
      </c>
      <c r="K4" s="95"/>
      <c r="L4" s="1"/>
    </row>
    <row r="5" spans="1:12" ht="33" customHeight="1" x14ac:dyDescent="0.3">
      <c r="A5" s="1"/>
      <c r="B5" s="90"/>
      <c r="C5" s="91"/>
      <c r="D5" s="91"/>
      <c r="E5" s="92"/>
      <c r="F5" s="92"/>
      <c r="G5" s="92"/>
      <c r="H5" s="92"/>
      <c r="I5" s="92"/>
      <c r="J5" s="92"/>
      <c r="K5" s="96"/>
      <c r="L5" s="1"/>
    </row>
    <row r="6" spans="1:12" ht="30" customHeight="1" thickBot="1" x14ac:dyDescent="0.35">
      <c r="A6" s="1"/>
      <c r="B6" s="78" t="s">
        <v>2</v>
      </c>
      <c r="C6" s="79"/>
      <c r="D6" s="79"/>
      <c r="E6" s="80" t="s">
        <v>3</v>
      </c>
      <c r="F6" s="79"/>
      <c r="G6" s="80" t="s">
        <v>47</v>
      </c>
      <c r="H6" s="81"/>
      <c r="I6" s="81"/>
      <c r="J6" s="81"/>
      <c r="K6" s="82"/>
      <c r="L6" s="1"/>
    </row>
    <row r="7" spans="1:12" ht="16.2" thickBot="1" x14ac:dyDescent="0.35">
      <c r="A7" s="1"/>
      <c r="B7" s="2"/>
      <c r="C7" s="3"/>
      <c r="D7" s="3"/>
      <c r="E7" s="3"/>
      <c r="F7" s="3"/>
      <c r="G7" s="3"/>
      <c r="H7" s="3"/>
      <c r="I7" s="3"/>
      <c r="J7" s="3"/>
      <c r="K7" s="1"/>
      <c r="L7" s="1"/>
    </row>
    <row r="8" spans="1:12" ht="30" customHeight="1" thickBot="1" x14ac:dyDescent="0.35">
      <c r="A8" s="1"/>
      <c r="B8" s="83" t="s">
        <v>4</v>
      </c>
      <c r="C8" s="84"/>
      <c r="D8" s="85"/>
      <c r="E8" s="70" t="s">
        <v>5</v>
      </c>
      <c r="F8" s="83" t="s">
        <v>6</v>
      </c>
      <c r="G8" s="85"/>
      <c r="H8" s="86" t="s">
        <v>7</v>
      </c>
      <c r="I8" s="87"/>
      <c r="J8" s="83" t="s">
        <v>8</v>
      </c>
      <c r="K8" s="85"/>
      <c r="L8" s="1"/>
    </row>
    <row r="9" spans="1:12" x14ac:dyDescent="0.3">
      <c r="A9" s="1"/>
      <c r="B9" s="4"/>
      <c r="C9" s="5"/>
      <c r="D9" s="5"/>
      <c r="E9" s="6" t="s">
        <v>9</v>
      </c>
      <c r="F9" s="7" t="s">
        <v>367</v>
      </c>
      <c r="G9" s="8" t="s">
        <v>10</v>
      </c>
      <c r="H9" s="7" t="s">
        <v>367</v>
      </c>
      <c r="I9" s="9" t="s">
        <v>10</v>
      </c>
      <c r="J9" s="10" t="s">
        <v>367</v>
      </c>
      <c r="K9" s="11" t="s">
        <v>10</v>
      </c>
      <c r="L9" s="1"/>
    </row>
    <row r="10" spans="1:12" x14ac:dyDescent="0.3">
      <c r="A10" s="1"/>
      <c r="B10" s="12" t="s">
        <v>11</v>
      </c>
      <c r="C10" s="13"/>
      <c r="D10" s="13"/>
      <c r="E10" s="14" t="str">
        <f>'Activity Codes'!A3</f>
        <v>a | Proj Personnel</v>
      </c>
      <c r="F10" s="15">
        <f>SUM(F11:F13)</f>
        <v>0</v>
      </c>
      <c r="G10" s="16">
        <f>SUM(G11:G13)</f>
        <v>0</v>
      </c>
      <c r="H10" s="15">
        <f t="shared" ref="H10" si="0">SUM(H11:H13)</f>
        <v>0</v>
      </c>
      <c r="I10" s="17">
        <f>SUM(I11:I13)</f>
        <v>0</v>
      </c>
      <c r="J10" s="18">
        <f t="shared" ref="J10:K12" si="1">F10+H10</f>
        <v>0</v>
      </c>
      <c r="K10" s="19">
        <f t="shared" si="1"/>
        <v>0</v>
      </c>
      <c r="L10" s="1"/>
    </row>
    <row r="11" spans="1:12" x14ac:dyDescent="0.3">
      <c r="A11" s="20"/>
      <c r="B11" s="21"/>
      <c r="C11" s="22"/>
      <c r="D11" s="23" t="s">
        <v>12</v>
      </c>
      <c r="E11" s="24"/>
      <c r="F11" s="25"/>
      <c r="G11" s="26"/>
      <c r="H11" s="25"/>
      <c r="I11" s="27"/>
      <c r="J11" s="28" t="b">
        <f>B57=F11+H11</f>
        <v>0</v>
      </c>
      <c r="K11" s="29">
        <f t="shared" si="1"/>
        <v>0</v>
      </c>
      <c r="L11" s="20"/>
    </row>
    <row r="12" spans="1:12" x14ac:dyDescent="0.3">
      <c r="A12" s="20"/>
      <c r="B12" s="21"/>
      <c r="C12" s="22"/>
      <c r="D12" s="23" t="s">
        <v>13</v>
      </c>
      <c r="E12" s="24"/>
      <c r="F12" s="25"/>
      <c r="G12" s="26"/>
      <c r="H12" s="25"/>
      <c r="I12" s="27"/>
      <c r="J12" s="28">
        <f t="shared" si="1"/>
        <v>0</v>
      </c>
      <c r="K12" s="29">
        <f t="shared" si="1"/>
        <v>0</v>
      </c>
      <c r="L12" s="20"/>
    </row>
    <row r="13" spans="1:12" x14ac:dyDescent="0.3">
      <c r="A13" s="23"/>
      <c r="B13" s="21"/>
      <c r="C13" s="22"/>
      <c r="D13" s="23" t="s">
        <v>14</v>
      </c>
      <c r="E13" s="24" t="str">
        <f>'Activity Codes'!A23</f>
        <v>b | Fringe</v>
      </c>
      <c r="F13" s="25"/>
      <c r="G13" s="26"/>
      <c r="H13" s="25"/>
      <c r="I13" s="27"/>
      <c r="J13" s="28">
        <f t="shared" ref="J13:K21" si="2">F13+H13</f>
        <v>0</v>
      </c>
      <c r="K13" s="29">
        <f t="shared" si="2"/>
        <v>0</v>
      </c>
      <c r="L13" s="23"/>
    </row>
    <row r="14" spans="1:12" x14ac:dyDescent="0.3">
      <c r="A14" s="23"/>
      <c r="B14" s="30" t="s">
        <v>15</v>
      </c>
      <c r="C14" s="31"/>
      <c r="D14" s="31"/>
      <c r="E14" s="32" t="str">
        <f>'Activity Codes'!A27</f>
        <v>c | Travel</v>
      </c>
      <c r="F14" s="33">
        <f>SUM(F15:F18)</f>
        <v>0</v>
      </c>
      <c r="G14" s="34">
        <f>SUM(G15:G18)</f>
        <v>0</v>
      </c>
      <c r="H14" s="33">
        <f>SUM(H15:H18)</f>
        <v>0</v>
      </c>
      <c r="I14" s="35">
        <f>SUM(I15:I18)</f>
        <v>0</v>
      </c>
      <c r="J14" s="36">
        <f t="shared" si="2"/>
        <v>0</v>
      </c>
      <c r="K14" s="37">
        <f t="shared" si="2"/>
        <v>0</v>
      </c>
      <c r="L14" s="23"/>
    </row>
    <row r="15" spans="1:12" x14ac:dyDescent="0.3">
      <c r="A15" s="23"/>
      <c r="B15" s="21"/>
      <c r="C15" s="23"/>
      <c r="D15" s="23" t="s">
        <v>16</v>
      </c>
      <c r="E15" s="24" t="s">
        <v>17</v>
      </c>
      <c r="F15" s="25"/>
      <c r="G15" s="26"/>
      <c r="H15" s="25"/>
      <c r="I15" s="27"/>
      <c r="J15" s="28">
        <f t="shared" si="2"/>
        <v>0</v>
      </c>
      <c r="K15" s="29">
        <f t="shared" si="2"/>
        <v>0</v>
      </c>
      <c r="L15" s="23"/>
    </row>
    <row r="16" spans="1:12" x14ac:dyDescent="0.3">
      <c r="A16" s="23"/>
      <c r="B16" s="21"/>
      <c r="C16" s="22"/>
      <c r="D16" s="23" t="s">
        <v>18</v>
      </c>
      <c r="E16" s="24"/>
      <c r="F16" s="25"/>
      <c r="G16" s="26"/>
      <c r="H16" s="25"/>
      <c r="I16" s="27"/>
      <c r="J16" s="28">
        <f t="shared" si="2"/>
        <v>0</v>
      </c>
      <c r="K16" s="29">
        <f t="shared" si="2"/>
        <v>0</v>
      </c>
      <c r="L16" s="23"/>
    </row>
    <row r="17" spans="1:12" x14ac:dyDescent="0.3">
      <c r="A17" s="23"/>
      <c r="B17" s="21"/>
      <c r="C17" s="23"/>
      <c r="D17" s="23" t="s">
        <v>19</v>
      </c>
      <c r="E17" s="24" t="s">
        <v>17</v>
      </c>
      <c r="F17" s="25"/>
      <c r="G17" s="26"/>
      <c r="H17" s="25"/>
      <c r="I17" s="27"/>
      <c r="J17" s="28">
        <f t="shared" si="2"/>
        <v>0</v>
      </c>
      <c r="K17" s="29">
        <f t="shared" si="2"/>
        <v>0</v>
      </c>
      <c r="L17" s="23"/>
    </row>
    <row r="18" spans="1:12" x14ac:dyDescent="0.3">
      <c r="A18" s="23"/>
      <c r="B18" s="38"/>
      <c r="C18" s="39"/>
      <c r="D18" s="39" t="s">
        <v>20</v>
      </c>
      <c r="E18" s="40"/>
      <c r="F18" s="41"/>
      <c r="G18" s="42"/>
      <c r="H18" s="41"/>
      <c r="I18" s="43"/>
      <c r="J18" s="28">
        <f t="shared" si="2"/>
        <v>0</v>
      </c>
      <c r="K18" s="44">
        <f t="shared" si="2"/>
        <v>0</v>
      </c>
      <c r="L18" s="23"/>
    </row>
    <row r="19" spans="1:12" x14ac:dyDescent="0.3">
      <c r="A19" s="23"/>
      <c r="B19" s="12" t="s">
        <v>366</v>
      </c>
      <c r="C19" s="13"/>
      <c r="D19" s="13"/>
      <c r="E19" s="14"/>
      <c r="F19" s="15">
        <f>SUM(F20:F24)</f>
        <v>0</v>
      </c>
      <c r="G19" s="16">
        <f>SUM(G20:G24)</f>
        <v>0</v>
      </c>
      <c r="H19" s="15">
        <f t="shared" ref="H19:I19" si="3">SUM(H20:H24)</f>
        <v>0</v>
      </c>
      <c r="I19" s="17">
        <f t="shared" si="3"/>
        <v>0</v>
      </c>
      <c r="J19" s="36">
        <f t="shared" si="2"/>
        <v>0</v>
      </c>
      <c r="K19" s="37">
        <f t="shared" si="2"/>
        <v>0</v>
      </c>
      <c r="L19" s="23"/>
    </row>
    <row r="20" spans="1:12" x14ac:dyDescent="0.3">
      <c r="A20" s="23"/>
      <c r="B20" s="21"/>
      <c r="C20" s="23"/>
      <c r="D20" s="23" t="str">
        <f>'Activity Codes'!A252</f>
        <v>q | Supplies</v>
      </c>
      <c r="E20" s="24"/>
      <c r="F20" s="25"/>
      <c r="G20" s="26"/>
      <c r="H20" s="25"/>
      <c r="I20" s="27"/>
      <c r="J20" s="28">
        <f t="shared" si="2"/>
        <v>0</v>
      </c>
      <c r="K20" s="29">
        <f t="shared" si="2"/>
        <v>0</v>
      </c>
      <c r="L20" s="23"/>
    </row>
    <row r="21" spans="1:12" x14ac:dyDescent="0.3">
      <c r="A21" s="23"/>
      <c r="B21" s="21"/>
      <c r="C21" s="23"/>
      <c r="D21" s="23" t="s">
        <v>21</v>
      </c>
      <c r="E21" s="24"/>
      <c r="F21" s="25"/>
      <c r="G21" s="26"/>
      <c r="H21" s="25"/>
      <c r="I21" s="27"/>
      <c r="J21" s="28">
        <f t="shared" si="2"/>
        <v>0</v>
      </c>
      <c r="K21" s="29">
        <f t="shared" si="2"/>
        <v>0</v>
      </c>
      <c r="L21" s="23"/>
    </row>
    <row r="22" spans="1:12" x14ac:dyDescent="0.3">
      <c r="A22" s="23"/>
      <c r="B22" s="21"/>
      <c r="C22" s="23"/>
      <c r="D22" s="23" t="s">
        <v>22</v>
      </c>
      <c r="E22" s="45"/>
      <c r="F22" s="25"/>
      <c r="G22" s="26"/>
      <c r="H22" s="25"/>
      <c r="I22" s="27"/>
      <c r="J22" s="28">
        <f t="shared" ref="J22:K31" si="4">F22+H22</f>
        <v>0</v>
      </c>
      <c r="K22" s="29">
        <f t="shared" si="4"/>
        <v>0</v>
      </c>
      <c r="L22" s="23"/>
    </row>
    <row r="23" spans="1:12" x14ac:dyDescent="0.3">
      <c r="A23" s="23"/>
      <c r="B23" s="21"/>
      <c r="C23" s="23"/>
      <c r="D23" s="23" t="str">
        <f>'Activity Codes'!A279</f>
        <v>s05 | Occupancy/Comms (Type 2)</v>
      </c>
      <c r="E23" s="45"/>
      <c r="F23" s="25"/>
      <c r="G23" s="26"/>
      <c r="H23" s="25"/>
      <c r="I23" s="27"/>
      <c r="J23" s="28">
        <f t="shared" si="4"/>
        <v>0</v>
      </c>
      <c r="K23" s="29">
        <f t="shared" si="4"/>
        <v>0</v>
      </c>
      <c r="L23" s="23"/>
    </row>
    <row r="24" spans="1:12" x14ac:dyDescent="0.3">
      <c r="A24" s="23"/>
      <c r="B24" s="21"/>
      <c r="C24" s="23"/>
      <c r="D24" s="23" t="str">
        <f>'Activity Codes'!A275</f>
        <v>s01 | IRB &amp; Other Permits</v>
      </c>
      <c r="E24" s="45"/>
      <c r="F24" s="25"/>
      <c r="G24" s="26"/>
      <c r="H24" s="25"/>
      <c r="I24" s="27"/>
      <c r="J24" s="28">
        <f t="shared" si="4"/>
        <v>0</v>
      </c>
      <c r="K24" s="29">
        <f t="shared" si="4"/>
        <v>0</v>
      </c>
      <c r="L24" s="23"/>
    </row>
    <row r="25" spans="1:12" x14ac:dyDescent="0.3">
      <c r="A25" s="23"/>
      <c r="B25" s="30" t="s">
        <v>364</v>
      </c>
      <c r="C25" s="31"/>
      <c r="D25" s="31"/>
      <c r="E25" s="46" t="str">
        <f>'Activity Codes'!A31</f>
        <v>d | Scoping</v>
      </c>
      <c r="F25" s="33">
        <f>SUM(F26:F35)</f>
        <v>0</v>
      </c>
      <c r="G25" s="34">
        <f>SUM(G26:G35)</f>
        <v>0</v>
      </c>
      <c r="H25" s="33">
        <f>SUM(H26:H35)</f>
        <v>0</v>
      </c>
      <c r="I25" s="35">
        <f>SUM(I26:I35)</f>
        <v>0</v>
      </c>
      <c r="J25" s="47">
        <f>F25+H25</f>
        <v>0</v>
      </c>
      <c r="K25" s="37">
        <f>G25+I25</f>
        <v>0</v>
      </c>
      <c r="L25" s="23"/>
    </row>
    <row r="26" spans="1:12" x14ac:dyDescent="0.3">
      <c r="A26" s="1"/>
      <c r="B26" s="21"/>
      <c r="C26" s="23"/>
      <c r="D26" s="23" t="s">
        <v>24</v>
      </c>
      <c r="E26" s="24" t="s">
        <v>25</v>
      </c>
      <c r="F26" s="25"/>
      <c r="G26" s="26"/>
      <c r="H26" s="25"/>
      <c r="I26" s="27"/>
      <c r="J26" s="28">
        <f t="shared" si="4"/>
        <v>0</v>
      </c>
      <c r="K26" s="29">
        <f t="shared" si="4"/>
        <v>0</v>
      </c>
      <c r="L26" s="1"/>
    </row>
    <row r="27" spans="1:12" x14ac:dyDescent="0.3">
      <c r="A27" s="20"/>
      <c r="B27" s="48"/>
      <c r="C27" s="23"/>
      <c r="D27" s="23" t="s">
        <v>26</v>
      </c>
      <c r="E27" s="45"/>
      <c r="F27" s="25"/>
      <c r="G27" s="26"/>
      <c r="H27" s="25"/>
      <c r="I27" s="27"/>
      <c r="J27" s="28">
        <f t="shared" si="4"/>
        <v>0</v>
      </c>
      <c r="K27" s="29">
        <f t="shared" si="4"/>
        <v>0</v>
      </c>
      <c r="L27" s="20"/>
    </row>
    <row r="28" spans="1:12" x14ac:dyDescent="0.3">
      <c r="A28" s="23"/>
      <c r="B28" s="21"/>
      <c r="C28" s="23"/>
      <c r="D28" s="23" t="s">
        <v>27</v>
      </c>
      <c r="E28" s="45"/>
      <c r="F28" s="25"/>
      <c r="G28" s="26"/>
      <c r="H28" s="25"/>
      <c r="I28" s="27"/>
      <c r="J28" s="28">
        <f t="shared" si="4"/>
        <v>0</v>
      </c>
      <c r="K28" s="29">
        <f t="shared" si="4"/>
        <v>0</v>
      </c>
      <c r="L28" s="23"/>
    </row>
    <row r="29" spans="1:12" x14ac:dyDescent="0.3">
      <c r="A29" s="23"/>
      <c r="B29" s="21"/>
      <c r="C29" s="23"/>
      <c r="D29" s="23" t="s">
        <v>28</v>
      </c>
      <c r="E29" s="24" t="s">
        <v>29</v>
      </c>
      <c r="F29" s="25"/>
      <c r="G29" s="26"/>
      <c r="H29" s="25"/>
      <c r="I29" s="27"/>
      <c r="J29" s="28">
        <f t="shared" si="4"/>
        <v>0</v>
      </c>
      <c r="K29" s="29">
        <f t="shared" si="4"/>
        <v>0</v>
      </c>
      <c r="L29" s="23"/>
    </row>
    <row r="30" spans="1:12" x14ac:dyDescent="0.3">
      <c r="A30" s="23"/>
      <c r="B30" s="21"/>
      <c r="C30" s="23"/>
      <c r="D30" s="23" t="s">
        <v>20</v>
      </c>
      <c r="E30" s="45"/>
      <c r="F30" s="25"/>
      <c r="G30" s="26"/>
      <c r="H30" s="25"/>
      <c r="I30" s="27"/>
      <c r="J30" s="28">
        <f t="shared" si="4"/>
        <v>0</v>
      </c>
      <c r="K30" s="29">
        <f t="shared" si="4"/>
        <v>0</v>
      </c>
      <c r="L30" s="23"/>
    </row>
    <row r="31" spans="1:12" x14ac:dyDescent="0.3">
      <c r="A31" s="23"/>
      <c r="B31" s="21"/>
      <c r="C31" s="23"/>
      <c r="D31" s="23" t="s">
        <v>30</v>
      </c>
      <c r="E31" s="45"/>
      <c r="F31" s="25"/>
      <c r="G31" s="26"/>
      <c r="H31" s="25"/>
      <c r="I31" s="27"/>
      <c r="J31" s="28">
        <f t="shared" si="4"/>
        <v>0</v>
      </c>
      <c r="K31" s="29">
        <f t="shared" si="4"/>
        <v>0</v>
      </c>
      <c r="L31" s="23"/>
    </row>
    <row r="32" spans="1:12" x14ac:dyDescent="0.3">
      <c r="A32" s="23"/>
      <c r="B32" s="21"/>
      <c r="C32" s="23"/>
      <c r="D32" s="23" t="s">
        <v>31</v>
      </c>
      <c r="E32" s="45"/>
      <c r="F32" s="25"/>
      <c r="G32" s="26"/>
      <c r="H32" s="25"/>
      <c r="I32" s="27"/>
      <c r="J32" s="28"/>
      <c r="K32" s="29"/>
      <c r="L32" s="23"/>
    </row>
    <row r="33" spans="1:12" x14ac:dyDescent="0.3">
      <c r="A33" s="23"/>
      <c r="B33" s="21"/>
      <c r="C33" s="23"/>
      <c r="D33" s="23" t="s">
        <v>32</v>
      </c>
      <c r="E33" s="24" t="s">
        <v>33</v>
      </c>
      <c r="F33" s="25"/>
      <c r="G33" s="26"/>
      <c r="H33" s="25"/>
      <c r="I33" s="27"/>
      <c r="J33" s="28">
        <f t="shared" ref="J33:K35" si="5">F33+H33</f>
        <v>0</v>
      </c>
      <c r="K33" s="29">
        <f t="shared" si="5"/>
        <v>0</v>
      </c>
      <c r="L33" s="23"/>
    </row>
    <row r="34" spans="1:12" ht="16.05" customHeight="1" x14ac:dyDescent="0.3">
      <c r="A34" s="23"/>
      <c r="B34" s="21"/>
      <c r="C34" s="23"/>
      <c r="D34" s="23" t="s">
        <v>34</v>
      </c>
      <c r="E34" s="24"/>
      <c r="F34" s="25"/>
      <c r="G34" s="26"/>
      <c r="H34" s="25"/>
      <c r="I34" s="27"/>
      <c r="J34" s="28">
        <f t="shared" si="5"/>
        <v>0</v>
      </c>
      <c r="K34" s="29">
        <f t="shared" si="5"/>
        <v>0</v>
      </c>
      <c r="L34" s="23"/>
    </row>
    <row r="35" spans="1:12" x14ac:dyDescent="0.3">
      <c r="A35" s="23"/>
      <c r="B35" s="21"/>
      <c r="C35" s="23"/>
      <c r="D35" s="23" t="str">
        <f>'Activity Codes'!A218</f>
        <v>o | Qualitative 1</v>
      </c>
      <c r="E35" s="24"/>
      <c r="F35" s="25"/>
      <c r="G35" s="26"/>
      <c r="H35" s="25"/>
      <c r="I35" s="27"/>
      <c r="J35" s="28">
        <f t="shared" si="5"/>
        <v>0</v>
      </c>
      <c r="K35" s="29">
        <f t="shared" si="5"/>
        <v>0</v>
      </c>
      <c r="L35" s="23"/>
    </row>
    <row r="36" spans="1:12" x14ac:dyDescent="0.3">
      <c r="A36" s="23"/>
      <c r="B36" s="30" t="s">
        <v>365</v>
      </c>
      <c r="C36" s="31"/>
      <c r="D36" s="31"/>
      <c r="E36" s="46" t="str">
        <f>'Activity Codes'!A133</f>
        <v>j | Follow-Up 1</v>
      </c>
      <c r="F36" s="33">
        <f>SUM(F37:F46)</f>
        <v>0</v>
      </c>
      <c r="G36" s="34">
        <f t="shared" ref="G36:I36" si="6">SUM(G37:G46)</f>
        <v>0</v>
      </c>
      <c r="H36" s="33">
        <f>SUM(H37:H46)</f>
        <v>0</v>
      </c>
      <c r="I36" s="35">
        <f t="shared" si="6"/>
        <v>0</v>
      </c>
      <c r="J36" s="36">
        <f t="shared" ref="J36:K42" si="7">F36+H36</f>
        <v>0</v>
      </c>
      <c r="K36" s="37">
        <f t="shared" si="7"/>
        <v>0</v>
      </c>
      <c r="L36" s="23"/>
    </row>
    <row r="37" spans="1:12" x14ac:dyDescent="0.3">
      <c r="A37" s="23"/>
      <c r="B37" s="21"/>
      <c r="C37" s="23"/>
      <c r="D37" s="23" t="s">
        <v>24</v>
      </c>
      <c r="E37" s="24" t="s">
        <v>25</v>
      </c>
      <c r="F37" s="25"/>
      <c r="G37" s="26"/>
      <c r="H37" s="25"/>
      <c r="I37" s="27"/>
      <c r="J37" s="28">
        <f t="shared" si="7"/>
        <v>0</v>
      </c>
      <c r="K37" s="29">
        <f t="shared" si="7"/>
        <v>0</v>
      </c>
      <c r="L37" s="23"/>
    </row>
    <row r="38" spans="1:12" x14ac:dyDescent="0.3">
      <c r="A38" s="20"/>
      <c r="B38" s="48"/>
      <c r="C38" s="23"/>
      <c r="D38" s="23" t="s">
        <v>26</v>
      </c>
      <c r="E38" s="45"/>
      <c r="F38" s="25"/>
      <c r="G38" s="26"/>
      <c r="H38" s="25"/>
      <c r="I38" s="27"/>
      <c r="J38" s="28">
        <f t="shared" si="7"/>
        <v>0</v>
      </c>
      <c r="K38" s="29">
        <f t="shared" si="7"/>
        <v>0</v>
      </c>
      <c r="L38" s="20"/>
    </row>
    <row r="39" spans="1:12" x14ac:dyDescent="0.3">
      <c r="A39" s="20"/>
      <c r="B39" s="21"/>
      <c r="C39" s="23"/>
      <c r="D39" s="23" t="s">
        <v>27</v>
      </c>
      <c r="E39" s="45"/>
      <c r="F39" s="25"/>
      <c r="G39" s="26"/>
      <c r="H39" s="25"/>
      <c r="I39" s="27"/>
      <c r="J39" s="28">
        <f t="shared" si="7"/>
        <v>0</v>
      </c>
      <c r="K39" s="29">
        <f t="shared" si="7"/>
        <v>0</v>
      </c>
      <c r="L39" s="20"/>
    </row>
    <row r="40" spans="1:12" x14ac:dyDescent="0.3">
      <c r="A40" s="23"/>
      <c r="B40" s="21"/>
      <c r="C40" s="23"/>
      <c r="D40" s="23" t="s">
        <v>28</v>
      </c>
      <c r="E40" s="24" t="s">
        <v>29</v>
      </c>
      <c r="F40" s="25"/>
      <c r="G40" s="26"/>
      <c r="H40" s="25"/>
      <c r="I40" s="27"/>
      <c r="J40" s="28">
        <f t="shared" si="7"/>
        <v>0</v>
      </c>
      <c r="K40" s="29">
        <f t="shared" si="7"/>
        <v>0</v>
      </c>
      <c r="L40" s="23"/>
    </row>
    <row r="41" spans="1:12" x14ac:dyDescent="0.3">
      <c r="A41" s="23"/>
      <c r="B41" s="21"/>
      <c r="C41" s="23"/>
      <c r="D41" s="23" t="s">
        <v>20</v>
      </c>
      <c r="E41" s="45"/>
      <c r="F41" s="25"/>
      <c r="G41" s="26"/>
      <c r="H41" s="25"/>
      <c r="I41" s="27"/>
      <c r="J41" s="28">
        <f t="shared" si="7"/>
        <v>0</v>
      </c>
      <c r="K41" s="29">
        <f t="shared" si="7"/>
        <v>0</v>
      </c>
      <c r="L41" s="23"/>
    </row>
    <row r="42" spans="1:12" x14ac:dyDescent="0.3">
      <c r="A42" s="23"/>
      <c r="B42" s="21"/>
      <c r="C42" s="23"/>
      <c r="D42" s="23" t="s">
        <v>30</v>
      </c>
      <c r="E42" s="45"/>
      <c r="F42" s="25"/>
      <c r="G42" s="26"/>
      <c r="H42" s="25"/>
      <c r="I42" s="27"/>
      <c r="J42" s="28">
        <f t="shared" si="7"/>
        <v>0</v>
      </c>
      <c r="K42" s="29">
        <f t="shared" si="7"/>
        <v>0</v>
      </c>
      <c r="L42" s="23"/>
    </row>
    <row r="43" spans="1:12" x14ac:dyDescent="0.3">
      <c r="A43" s="23"/>
      <c r="B43" s="21"/>
      <c r="C43" s="23"/>
      <c r="D43" s="23" t="s">
        <v>31</v>
      </c>
      <c r="E43" s="45"/>
      <c r="F43" s="25"/>
      <c r="G43" s="26"/>
      <c r="H43" s="25"/>
      <c r="I43" s="27"/>
      <c r="J43" s="28"/>
      <c r="K43" s="29"/>
      <c r="L43" s="23"/>
    </row>
    <row r="44" spans="1:12" x14ac:dyDescent="0.3">
      <c r="A44" s="23"/>
      <c r="B44" s="21"/>
      <c r="C44" s="23"/>
      <c r="D44" s="23" t="s">
        <v>32</v>
      </c>
      <c r="E44" s="24" t="s">
        <v>33</v>
      </c>
      <c r="F44" s="25"/>
      <c r="G44" s="26"/>
      <c r="H44" s="25"/>
      <c r="I44" s="27"/>
      <c r="J44" s="28">
        <f t="shared" ref="J44:K44" si="8">F44+H44</f>
        <v>0</v>
      </c>
      <c r="K44" s="29">
        <f t="shared" si="8"/>
        <v>0</v>
      </c>
      <c r="L44" s="23"/>
    </row>
    <row r="45" spans="1:12" x14ac:dyDescent="0.3">
      <c r="A45" s="23"/>
      <c r="B45" s="21"/>
      <c r="C45" s="23"/>
      <c r="D45" s="23" t="s">
        <v>34</v>
      </c>
      <c r="E45" s="24"/>
      <c r="F45" s="25"/>
      <c r="G45" s="26"/>
      <c r="H45" s="25"/>
      <c r="I45" s="27"/>
      <c r="J45" s="28"/>
      <c r="K45" s="29"/>
      <c r="L45" s="23"/>
    </row>
    <row r="46" spans="1:12" x14ac:dyDescent="0.3">
      <c r="A46" s="23"/>
      <c r="B46" s="21"/>
      <c r="C46" s="23"/>
      <c r="D46" s="23" t="s">
        <v>35</v>
      </c>
      <c r="E46" s="24"/>
      <c r="F46" s="25"/>
      <c r="G46" s="26"/>
      <c r="H46" s="25"/>
      <c r="I46" s="27"/>
      <c r="J46" s="28"/>
      <c r="K46" s="29"/>
      <c r="L46" s="23"/>
    </row>
    <row r="47" spans="1:12" x14ac:dyDescent="0.3">
      <c r="A47" s="23"/>
      <c r="B47" s="30" t="s">
        <v>36</v>
      </c>
      <c r="C47" s="31"/>
      <c r="D47" s="31"/>
      <c r="E47" s="46" t="s">
        <v>23</v>
      </c>
      <c r="F47" s="33">
        <f t="shared" ref="F47:H47" si="9">SUM(F48:F50)</f>
        <v>0</v>
      </c>
      <c r="G47" s="34">
        <f>SUM(G48:G50)</f>
        <v>0</v>
      </c>
      <c r="H47" s="33">
        <f t="shared" si="9"/>
        <v>0</v>
      </c>
      <c r="I47" s="35">
        <f>SUM(I48:I50)</f>
        <v>0</v>
      </c>
      <c r="J47" s="36">
        <f t="shared" ref="J47:K50" si="10">F47+H47</f>
        <v>0</v>
      </c>
      <c r="K47" s="37">
        <f t="shared" si="10"/>
        <v>0</v>
      </c>
      <c r="L47" s="23"/>
    </row>
    <row r="48" spans="1:12" x14ac:dyDescent="0.3">
      <c r="A48" s="23"/>
      <c r="B48" s="49"/>
      <c r="C48" s="23"/>
      <c r="D48" s="23" t="s">
        <v>37</v>
      </c>
      <c r="E48" s="45" t="str">
        <f>'Activity Codes'!A280</f>
        <v>t | Contractual</v>
      </c>
      <c r="F48" s="25"/>
      <c r="G48" s="26"/>
      <c r="H48" s="25"/>
      <c r="I48" s="27"/>
      <c r="J48" s="28">
        <f t="shared" si="10"/>
        <v>0</v>
      </c>
      <c r="K48" s="29">
        <f t="shared" si="10"/>
        <v>0</v>
      </c>
      <c r="L48" s="23"/>
    </row>
    <row r="49" spans="1:12" x14ac:dyDescent="0.3">
      <c r="A49" s="23"/>
      <c r="B49" s="49"/>
      <c r="C49" s="23"/>
      <c r="D49" s="23" t="s">
        <v>38</v>
      </c>
      <c r="E49" s="45"/>
      <c r="F49" s="25"/>
      <c r="G49" s="26"/>
      <c r="H49" s="25"/>
      <c r="I49" s="27"/>
      <c r="J49" s="28">
        <f t="shared" si="10"/>
        <v>0</v>
      </c>
      <c r="K49" s="29">
        <f t="shared" si="10"/>
        <v>0</v>
      </c>
      <c r="L49" s="23"/>
    </row>
    <row r="50" spans="1:12" x14ac:dyDescent="0.3">
      <c r="A50" s="23"/>
      <c r="B50" s="49"/>
      <c r="C50" s="23"/>
      <c r="D50" s="23" t="s">
        <v>39</v>
      </c>
      <c r="E50" s="45"/>
      <c r="F50" s="25"/>
      <c r="G50" s="26"/>
      <c r="H50" s="25"/>
      <c r="I50" s="27"/>
      <c r="J50" s="28">
        <f t="shared" si="10"/>
        <v>0</v>
      </c>
      <c r="K50" s="29">
        <f t="shared" si="10"/>
        <v>0</v>
      </c>
      <c r="L50" s="23"/>
    </row>
    <row r="51" spans="1:12" ht="15" thickBot="1" x14ac:dyDescent="0.35">
      <c r="A51" s="20"/>
      <c r="B51" s="50" t="s">
        <v>40</v>
      </c>
      <c r="C51" s="51"/>
      <c r="D51" s="51"/>
      <c r="E51" s="52"/>
      <c r="F51" s="53">
        <f t="shared" ref="F51:J51" si="11">F36+F25+F19+F14+F10+F47</f>
        <v>0</v>
      </c>
      <c r="G51" s="53">
        <f t="shared" si="11"/>
        <v>0</v>
      </c>
      <c r="H51" s="53">
        <f t="shared" si="11"/>
        <v>0</v>
      </c>
      <c r="I51" s="53">
        <f t="shared" si="11"/>
        <v>0</v>
      </c>
      <c r="J51" s="53">
        <f t="shared" si="11"/>
        <v>0</v>
      </c>
      <c r="K51" s="53">
        <f>K36+K25+K19+K14+K10+K47</f>
        <v>0</v>
      </c>
      <c r="L51" s="20"/>
    </row>
    <row r="52" spans="1:12" ht="15" thickBot="1" x14ac:dyDescent="0.35">
      <c r="A52" s="23"/>
      <c r="B52" s="54"/>
      <c r="C52" s="20"/>
      <c r="D52" s="20"/>
      <c r="E52" s="22"/>
      <c r="F52" s="55"/>
      <c r="G52" s="23"/>
      <c r="H52" s="23"/>
      <c r="I52" s="23"/>
      <c r="J52" s="55"/>
      <c r="K52" s="23"/>
      <c r="L52" s="23"/>
    </row>
    <row r="53" spans="1:12" ht="15" thickBot="1" x14ac:dyDescent="0.35">
      <c r="A53" s="23"/>
      <c r="B53" s="75" t="s">
        <v>368</v>
      </c>
      <c r="C53" s="76"/>
      <c r="D53" s="77"/>
      <c r="E53" s="56" t="str">
        <f>'Activity Codes'!A284</f>
        <v>z | Overhead</v>
      </c>
      <c r="F53" s="57">
        <f t="shared" ref="F53:K53" si="12">0.15*F51</f>
        <v>0</v>
      </c>
      <c r="G53" s="58">
        <f t="shared" si="12"/>
        <v>0</v>
      </c>
      <c r="H53" s="57">
        <f t="shared" si="12"/>
        <v>0</v>
      </c>
      <c r="I53" s="58">
        <f t="shared" si="12"/>
        <v>0</v>
      </c>
      <c r="J53" s="57">
        <f t="shared" si="12"/>
        <v>0</v>
      </c>
      <c r="K53" s="58">
        <f t="shared" si="12"/>
        <v>0</v>
      </c>
      <c r="L53" s="23"/>
    </row>
    <row r="54" spans="1:12" ht="15" thickBot="1" x14ac:dyDescent="0.35">
      <c r="A54" s="20"/>
      <c r="B54" s="59"/>
      <c r="C54" s="60"/>
      <c r="D54" s="60"/>
      <c r="E54" s="61"/>
      <c r="F54" s="62"/>
      <c r="G54" s="23"/>
      <c r="H54" s="23"/>
      <c r="I54" s="23"/>
      <c r="J54" s="23"/>
      <c r="K54" s="23"/>
      <c r="L54" s="20"/>
    </row>
    <row r="55" spans="1:12" ht="15" thickBot="1" x14ac:dyDescent="0.35">
      <c r="A55" s="20"/>
      <c r="B55" s="63" t="s">
        <v>8</v>
      </c>
      <c r="C55" s="64"/>
      <c r="D55" s="64"/>
      <c r="E55" s="65"/>
      <c r="F55" s="57">
        <f t="shared" ref="F55:K55" si="13">F51+F53</f>
        <v>0</v>
      </c>
      <c r="G55" s="58">
        <f t="shared" si="13"/>
        <v>0</v>
      </c>
      <c r="H55" s="57">
        <f t="shared" si="13"/>
        <v>0</v>
      </c>
      <c r="I55" s="58">
        <f t="shared" si="13"/>
        <v>0</v>
      </c>
      <c r="J55" s="66">
        <f t="shared" si="13"/>
        <v>0</v>
      </c>
      <c r="K55" s="67">
        <f t="shared" si="13"/>
        <v>0</v>
      </c>
      <c r="L55" s="20"/>
    </row>
    <row r="56" spans="1:12" x14ac:dyDescent="0.3">
      <c r="A56" s="23"/>
      <c r="B56" s="23"/>
      <c r="C56" s="68"/>
      <c r="D56" s="68"/>
      <c r="E56" s="68"/>
      <c r="F56" s="68"/>
      <c r="G56" s="68"/>
      <c r="H56" s="68"/>
      <c r="I56" s="68"/>
      <c r="J56" s="68"/>
      <c r="K56" s="68"/>
      <c r="L56" s="23"/>
    </row>
    <row r="57" spans="1:12" x14ac:dyDescent="0.3">
      <c r="A57" s="20"/>
      <c r="B57" s="73" t="s">
        <v>369</v>
      </c>
      <c r="C57" s="74"/>
      <c r="D57" s="74"/>
      <c r="E57" s="74"/>
      <c r="F57" s="74"/>
      <c r="G57" s="74"/>
      <c r="H57" s="74"/>
      <c r="I57" s="74"/>
      <c r="J57" s="74"/>
      <c r="K57" s="74"/>
      <c r="L57" s="20"/>
    </row>
  </sheetData>
  <mergeCells count="18">
    <mergeCell ref="B4:D5"/>
    <mergeCell ref="E4:E5"/>
    <mergeCell ref="F4:I5"/>
    <mergeCell ref="J4:K5"/>
    <mergeCell ref="B1:K1"/>
    <mergeCell ref="B2:K2"/>
    <mergeCell ref="B3:D3"/>
    <mergeCell ref="F3:I3"/>
    <mergeCell ref="J3:K3"/>
    <mergeCell ref="B57:K57"/>
    <mergeCell ref="B53:D53"/>
    <mergeCell ref="B6:D6"/>
    <mergeCell ref="E6:F6"/>
    <mergeCell ref="G6:K6"/>
    <mergeCell ref="B8:D8"/>
    <mergeCell ref="F8:G8"/>
    <mergeCell ref="H8:I8"/>
    <mergeCell ref="J8:K8"/>
  </mergeCells>
  <pageMargins left="0.75" right="0.75" top="1" bottom="1" header="0.5" footer="0.5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3</xdr:col>
                    <xdr:colOff>2072640</xdr:colOff>
                    <xdr:row>5</xdr:row>
                    <xdr:rowOff>60960</xdr:rowOff>
                  </from>
                  <to>
                    <xdr:col>4</xdr:col>
                    <xdr:colOff>76200</xdr:colOff>
                    <xdr:row>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5</xdr:col>
                    <xdr:colOff>586740</xdr:colOff>
                    <xdr:row>5</xdr:row>
                    <xdr:rowOff>76200</xdr:rowOff>
                  </from>
                  <to>
                    <xdr:col>6</xdr:col>
                    <xdr:colOff>175260</xdr:colOff>
                    <xdr:row>5</xdr:row>
                    <xdr:rowOff>289560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48860-3C08-BB4A-BDCC-69B95A2D4444}">
  <dimension ref="A1:A318"/>
  <sheetViews>
    <sheetView topLeftCell="A166" zoomScale="150" zoomScaleNormal="150" workbookViewId="0">
      <selection activeCell="A92" sqref="A92"/>
    </sheetView>
  </sheetViews>
  <sheetFormatPr defaultColWidth="11.5546875" defaultRowHeight="14.4" x14ac:dyDescent="0.3"/>
  <sheetData>
    <row r="1" spans="1:1" x14ac:dyDescent="0.3">
      <c r="A1" s="71" t="s">
        <v>48</v>
      </c>
    </row>
    <row r="2" spans="1:1" x14ac:dyDescent="0.3">
      <c r="A2" s="72" t="s">
        <v>49</v>
      </c>
    </row>
    <row r="3" spans="1:1" x14ac:dyDescent="0.3">
      <c r="A3" s="72" t="s">
        <v>50</v>
      </c>
    </row>
    <row r="4" spans="1:1" x14ac:dyDescent="0.3">
      <c r="A4" s="72" t="s">
        <v>51</v>
      </c>
    </row>
    <row r="5" spans="1:1" x14ac:dyDescent="0.3">
      <c r="A5" s="72" t="s">
        <v>52</v>
      </c>
    </row>
    <row r="6" spans="1:1" x14ac:dyDescent="0.3">
      <c r="A6" s="72" t="s">
        <v>53</v>
      </c>
    </row>
    <row r="7" spans="1:1" x14ac:dyDescent="0.3">
      <c r="A7" s="72" t="s">
        <v>54</v>
      </c>
    </row>
    <row r="8" spans="1:1" x14ac:dyDescent="0.3">
      <c r="A8" s="72" t="s">
        <v>55</v>
      </c>
    </row>
    <row r="9" spans="1:1" x14ac:dyDescent="0.3">
      <c r="A9" s="72" t="s">
        <v>56</v>
      </c>
    </row>
    <row r="10" spans="1:1" x14ac:dyDescent="0.3">
      <c r="A10" s="72" t="s">
        <v>57</v>
      </c>
    </row>
    <row r="11" spans="1:1" x14ac:dyDescent="0.3">
      <c r="A11" s="72" t="s">
        <v>58</v>
      </c>
    </row>
    <row r="12" spans="1:1" x14ac:dyDescent="0.3">
      <c r="A12" s="72" t="s">
        <v>59</v>
      </c>
    </row>
    <row r="13" spans="1:1" x14ac:dyDescent="0.3">
      <c r="A13" s="72" t="s">
        <v>60</v>
      </c>
    </row>
    <row r="14" spans="1:1" x14ac:dyDescent="0.3">
      <c r="A14" s="72" t="s">
        <v>61</v>
      </c>
    </row>
    <row r="15" spans="1:1" x14ac:dyDescent="0.3">
      <c r="A15" s="72" t="s">
        <v>62</v>
      </c>
    </row>
    <row r="16" spans="1:1" x14ac:dyDescent="0.3">
      <c r="A16" s="72" t="s">
        <v>63</v>
      </c>
    </row>
    <row r="17" spans="1:1" x14ac:dyDescent="0.3">
      <c r="A17" s="72" t="s">
        <v>64</v>
      </c>
    </row>
    <row r="18" spans="1:1" x14ac:dyDescent="0.3">
      <c r="A18" s="72" t="s">
        <v>65</v>
      </c>
    </row>
    <row r="19" spans="1:1" x14ac:dyDescent="0.3">
      <c r="A19" s="72" t="s">
        <v>66</v>
      </c>
    </row>
    <row r="20" spans="1:1" x14ac:dyDescent="0.3">
      <c r="A20" s="72" t="s">
        <v>67</v>
      </c>
    </row>
    <row r="21" spans="1:1" x14ac:dyDescent="0.3">
      <c r="A21" s="72" t="s">
        <v>68</v>
      </c>
    </row>
    <row r="22" spans="1:1" x14ac:dyDescent="0.3">
      <c r="A22" s="72" t="s">
        <v>69</v>
      </c>
    </row>
    <row r="23" spans="1:1" x14ac:dyDescent="0.3">
      <c r="A23" s="72" t="s">
        <v>70</v>
      </c>
    </row>
    <row r="24" spans="1:1" x14ac:dyDescent="0.3">
      <c r="A24" s="72" t="s">
        <v>71</v>
      </c>
    </row>
    <row r="25" spans="1:1" x14ac:dyDescent="0.3">
      <c r="A25" s="72" t="s">
        <v>72</v>
      </c>
    </row>
    <row r="26" spans="1:1" x14ac:dyDescent="0.3">
      <c r="A26" s="72" t="s">
        <v>73</v>
      </c>
    </row>
    <row r="27" spans="1:1" x14ac:dyDescent="0.3">
      <c r="A27" s="72" t="s">
        <v>74</v>
      </c>
    </row>
    <row r="28" spans="1:1" x14ac:dyDescent="0.3">
      <c r="A28" s="72" t="s">
        <v>75</v>
      </c>
    </row>
    <row r="29" spans="1:1" x14ac:dyDescent="0.3">
      <c r="A29" s="72" t="s">
        <v>76</v>
      </c>
    </row>
    <row r="30" spans="1:1" x14ac:dyDescent="0.3">
      <c r="A30" s="72" t="s">
        <v>77</v>
      </c>
    </row>
    <row r="31" spans="1:1" x14ac:dyDescent="0.3">
      <c r="A31" s="72" t="s">
        <v>78</v>
      </c>
    </row>
    <row r="32" spans="1:1" x14ac:dyDescent="0.3">
      <c r="A32" s="72" t="s">
        <v>79</v>
      </c>
    </row>
    <row r="33" spans="1:1" x14ac:dyDescent="0.3">
      <c r="A33" s="72" t="s">
        <v>80</v>
      </c>
    </row>
    <row r="34" spans="1:1" x14ac:dyDescent="0.3">
      <c r="A34" s="72" t="s">
        <v>81</v>
      </c>
    </row>
    <row r="35" spans="1:1" x14ac:dyDescent="0.3">
      <c r="A35" s="72" t="s">
        <v>82</v>
      </c>
    </row>
    <row r="36" spans="1:1" x14ac:dyDescent="0.3">
      <c r="A36" s="72" t="s">
        <v>83</v>
      </c>
    </row>
    <row r="37" spans="1:1" x14ac:dyDescent="0.3">
      <c r="A37" s="72" t="s">
        <v>84</v>
      </c>
    </row>
    <row r="38" spans="1:1" x14ac:dyDescent="0.3">
      <c r="A38" s="72" t="s">
        <v>85</v>
      </c>
    </row>
    <row r="39" spans="1:1" x14ac:dyDescent="0.3">
      <c r="A39" s="72" t="s">
        <v>86</v>
      </c>
    </row>
    <row r="40" spans="1:1" x14ac:dyDescent="0.3">
      <c r="A40" s="72" t="s">
        <v>87</v>
      </c>
    </row>
    <row r="41" spans="1:1" x14ac:dyDescent="0.3">
      <c r="A41" s="72" t="s">
        <v>88</v>
      </c>
    </row>
    <row r="42" spans="1:1" x14ac:dyDescent="0.3">
      <c r="A42" s="72" t="s">
        <v>89</v>
      </c>
    </row>
    <row r="43" spans="1:1" x14ac:dyDescent="0.3">
      <c r="A43" s="72" t="s">
        <v>90</v>
      </c>
    </row>
    <row r="44" spans="1:1" x14ac:dyDescent="0.3">
      <c r="A44" s="72" t="s">
        <v>91</v>
      </c>
    </row>
    <row r="45" spans="1:1" x14ac:dyDescent="0.3">
      <c r="A45" s="72" t="s">
        <v>92</v>
      </c>
    </row>
    <row r="46" spans="1:1" x14ac:dyDescent="0.3">
      <c r="A46" s="72" t="s">
        <v>93</v>
      </c>
    </row>
    <row r="47" spans="1:1" x14ac:dyDescent="0.3">
      <c r="A47" s="72" t="s">
        <v>94</v>
      </c>
    </row>
    <row r="48" spans="1:1" x14ac:dyDescent="0.3">
      <c r="A48" s="72" t="s">
        <v>95</v>
      </c>
    </row>
    <row r="49" spans="1:1" x14ac:dyDescent="0.3">
      <c r="A49" s="72" t="s">
        <v>96</v>
      </c>
    </row>
    <row r="50" spans="1:1" x14ac:dyDescent="0.3">
      <c r="A50" s="72" t="s">
        <v>97</v>
      </c>
    </row>
    <row r="51" spans="1:1" x14ac:dyDescent="0.3">
      <c r="A51" s="72" t="s">
        <v>98</v>
      </c>
    </row>
    <row r="52" spans="1:1" x14ac:dyDescent="0.3">
      <c r="A52" s="72" t="s">
        <v>99</v>
      </c>
    </row>
    <row r="53" spans="1:1" x14ac:dyDescent="0.3">
      <c r="A53" s="72" t="s">
        <v>100</v>
      </c>
    </row>
    <row r="54" spans="1:1" x14ac:dyDescent="0.3">
      <c r="A54" s="72" t="s">
        <v>101</v>
      </c>
    </row>
    <row r="55" spans="1:1" x14ac:dyDescent="0.3">
      <c r="A55" s="72" t="s">
        <v>102</v>
      </c>
    </row>
    <row r="56" spans="1:1" x14ac:dyDescent="0.3">
      <c r="A56" s="72" t="s">
        <v>103</v>
      </c>
    </row>
    <row r="57" spans="1:1" x14ac:dyDescent="0.3">
      <c r="A57" s="72" t="s">
        <v>104</v>
      </c>
    </row>
    <row r="58" spans="1:1" x14ac:dyDescent="0.3">
      <c r="A58" s="72" t="s">
        <v>105</v>
      </c>
    </row>
    <row r="59" spans="1:1" x14ac:dyDescent="0.3">
      <c r="A59" s="72" t="s">
        <v>106</v>
      </c>
    </row>
    <row r="60" spans="1:1" x14ac:dyDescent="0.3">
      <c r="A60" s="72" t="s">
        <v>107</v>
      </c>
    </row>
    <row r="61" spans="1:1" x14ac:dyDescent="0.3">
      <c r="A61" s="72" t="s">
        <v>108</v>
      </c>
    </row>
    <row r="62" spans="1:1" x14ac:dyDescent="0.3">
      <c r="A62" s="72" t="s">
        <v>109</v>
      </c>
    </row>
    <row r="63" spans="1:1" x14ac:dyDescent="0.3">
      <c r="A63" s="72" t="s">
        <v>110</v>
      </c>
    </row>
    <row r="64" spans="1:1" x14ac:dyDescent="0.3">
      <c r="A64" s="72" t="s">
        <v>111</v>
      </c>
    </row>
    <row r="65" spans="1:1" x14ac:dyDescent="0.3">
      <c r="A65" s="72" t="s">
        <v>112</v>
      </c>
    </row>
    <row r="66" spans="1:1" x14ac:dyDescent="0.3">
      <c r="A66" s="72" t="s">
        <v>113</v>
      </c>
    </row>
    <row r="67" spans="1:1" x14ac:dyDescent="0.3">
      <c r="A67" s="72" t="s">
        <v>114</v>
      </c>
    </row>
    <row r="68" spans="1:1" x14ac:dyDescent="0.3">
      <c r="A68" s="72" t="s">
        <v>115</v>
      </c>
    </row>
    <row r="69" spans="1:1" x14ac:dyDescent="0.3">
      <c r="A69" s="72" t="s">
        <v>116</v>
      </c>
    </row>
    <row r="70" spans="1:1" x14ac:dyDescent="0.3">
      <c r="A70" s="72" t="s">
        <v>117</v>
      </c>
    </row>
    <row r="71" spans="1:1" x14ac:dyDescent="0.3">
      <c r="A71" s="72" t="s">
        <v>118</v>
      </c>
    </row>
    <row r="72" spans="1:1" x14ac:dyDescent="0.3">
      <c r="A72" s="72" t="s">
        <v>119</v>
      </c>
    </row>
    <row r="73" spans="1:1" x14ac:dyDescent="0.3">
      <c r="A73" s="72" t="s">
        <v>120</v>
      </c>
    </row>
    <row r="74" spans="1:1" x14ac:dyDescent="0.3">
      <c r="A74" s="72" t="s">
        <v>121</v>
      </c>
    </row>
    <row r="75" spans="1:1" x14ac:dyDescent="0.3">
      <c r="A75" s="72" t="s">
        <v>122</v>
      </c>
    </row>
    <row r="76" spans="1:1" x14ac:dyDescent="0.3">
      <c r="A76" s="72" t="s">
        <v>123</v>
      </c>
    </row>
    <row r="77" spans="1:1" x14ac:dyDescent="0.3">
      <c r="A77" s="72" t="s">
        <v>124</v>
      </c>
    </row>
    <row r="78" spans="1:1" x14ac:dyDescent="0.3">
      <c r="A78" s="72" t="s">
        <v>125</v>
      </c>
    </row>
    <row r="79" spans="1:1" x14ac:dyDescent="0.3">
      <c r="A79" s="72" t="s">
        <v>126</v>
      </c>
    </row>
    <row r="80" spans="1:1" x14ac:dyDescent="0.3">
      <c r="A80" s="72" t="s">
        <v>127</v>
      </c>
    </row>
    <row r="81" spans="1:1" x14ac:dyDescent="0.3">
      <c r="A81" s="72" t="s">
        <v>128</v>
      </c>
    </row>
    <row r="82" spans="1:1" x14ac:dyDescent="0.3">
      <c r="A82" s="72" t="s">
        <v>129</v>
      </c>
    </row>
    <row r="83" spans="1:1" x14ac:dyDescent="0.3">
      <c r="A83" s="72" t="s">
        <v>130</v>
      </c>
    </row>
    <row r="84" spans="1:1" x14ac:dyDescent="0.3">
      <c r="A84" s="72" t="s">
        <v>131</v>
      </c>
    </row>
    <row r="85" spans="1:1" x14ac:dyDescent="0.3">
      <c r="A85" s="72" t="s">
        <v>132</v>
      </c>
    </row>
    <row r="86" spans="1:1" x14ac:dyDescent="0.3">
      <c r="A86" s="72" t="s">
        <v>133</v>
      </c>
    </row>
    <row r="87" spans="1:1" x14ac:dyDescent="0.3">
      <c r="A87" s="72" t="s">
        <v>134</v>
      </c>
    </row>
    <row r="88" spans="1:1" x14ac:dyDescent="0.3">
      <c r="A88" s="72" t="s">
        <v>135</v>
      </c>
    </row>
    <row r="89" spans="1:1" x14ac:dyDescent="0.3">
      <c r="A89" s="72" t="s">
        <v>136</v>
      </c>
    </row>
    <row r="90" spans="1:1" x14ac:dyDescent="0.3">
      <c r="A90" s="72" t="s">
        <v>137</v>
      </c>
    </row>
    <row r="91" spans="1:1" x14ac:dyDescent="0.3">
      <c r="A91" s="72" t="s">
        <v>138</v>
      </c>
    </row>
    <row r="92" spans="1:1" x14ac:dyDescent="0.3">
      <c r="A92" s="72" t="s">
        <v>139</v>
      </c>
    </row>
    <row r="93" spans="1:1" x14ac:dyDescent="0.3">
      <c r="A93" s="72" t="s">
        <v>140</v>
      </c>
    </row>
    <row r="94" spans="1:1" x14ac:dyDescent="0.3">
      <c r="A94" s="72" t="s">
        <v>141</v>
      </c>
    </row>
    <row r="95" spans="1:1" x14ac:dyDescent="0.3">
      <c r="A95" s="72" t="s">
        <v>142</v>
      </c>
    </row>
    <row r="96" spans="1:1" x14ac:dyDescent="0.3">
      <c r="A96" s="72" t="s">
        <v>143</v>
      </c>
    </row>
    <row r="97" spans="1:1" x14ac:dyDescent="0.3">
      <c r="A97" s="72" t="s">
        <v>144</v>
      </c>
    </row>
    <row r="98" spans="1:1" x14ac:dyDescent="0.3">
      <c r="A98" s="72" t="s">
        <v>145</v>
      </c>
    </row>
    <row r="99" spans="1:1" x14ac:dyDescent="0.3">
      <c r="A99" s="72" t="s">
        <v>146</v>
      </c>
    </row>
    <row r="100" spans="1:1" x14ac:dyDescent="0.3">
      <c r="A100" s="72" t="s">
        <v>147</v>
      </c>
    </row>
    <row r="101" spans="1:1" x14ac:dyDescent="0.3">
      <c r="A101" s="72" t="s">
        <v>148</v>
      </c>
    </row>
    <row r="102" spans="1:1" x14ac:dyDescent="0.3">
      <c r="A102" s="72" t="s">
        <v>149</v>
      </c>
    </row>
    <row r="103" spans="1:1" x14ac:dyDescent="0.3">
      <c r="A103" s="72" t="s">
        <v>150</v>
      </c>
    </row>
    <row r="104" spans="1:1" x14ac:dyDescent="0.3">
      <c r="A104" s="72" t="s">
        <v>151</v>
      </c>
    </row>
    <row r="105" spans="1:1" x14ac:dyDescent="0.3">
      <c r="A105" s="72" t="s">
        <v>152</v>
      </c>
    </row>
    <row r="106" spans="1:1" x14ac:dyDescent="0.3">
      <c r="A106" s="72" t="s">
        <v>153</v>
      </c>
    </row>
    <row r="107" spans="1:1" x14ac:dyDescent="0.3">
      <c r="A107" s="72" t="s">
        <v>154</v>
      </c>
    </row>
    <row r="108" spans="1:1" x14ac:dyDescent="0.3">
      <c r="A108" s="72" t="s">
        <v>155</v>
      </c>
    </row>
    <row r="109" spans="1:1" x14ac:dyDescent="0.3">
      <c r="A109" s="72" t="s">
        <v>156</v>
      </c>
    </row>
    <row r="110" spans="1:1" x14ac:dyDescent="0.3">
      <c r="A110" s="72" t="s">
        <v>157</v>
      </c>
    </row>
    <row r="111" spans="1:1" x14ac:dyDescent="0.3">
      <c r="A111" s="72" t="s">
        <v>158</v>
      </c>
    </row>
    <row r="112" spans="1:1" x14ac:dyDescent="0.3">
      <c r="A112" s="72" t="s">
        <v>159</v>
      </c>
    </row>
    <row r="113" spans="1:1" x14ac:dyDescent="0.3">
      <c r="A113" s="72" t="s">
        <v>160</v>
      </c>
    </row>
    <row r="114" spans="1:1" x14ac:dyDescent="0.3">
      <c r="A114" s="72" t="s">
        <v>161</v>
      </c>
    </row>
    <row r="115" spans="1:1" x14ac:dyDescent="0.3">
      <c r="A115" s="72" t="s">
        <v>162</v>
      </c>
    </row>
    <row r="116" spans="1:1" x14ac:dyDescent="0.3">
      <c r="A116" s="72" t="s">
        <v>163</v>
      </c>
    </row>
    <row r="117" spans="1:1" x14ac:dyDescent="0.3">
      <c r="A117" s="72" t="s">
        <v>164</v>
      </c>
    </row>
    <row r="118" spans="1:1" x14ac:dyDescent="0.3">
      <c r="A118" s="72" t="s">
        <v>165</v>
      </c>
    </row>
    <row r="119" spans="1:1" x14ac:dyDescent="0.3">
      <c r="A119" s="72" t="s">
        <v>166</v>
      </c>
    </row>
    <row r="120" spans="1:1" x14ac:dyDescent="0.3">
      <c r="A120" s="72" t="s">
        <v>167</v>
      </c>
    </row>
    <row r="121" spans="1:1" x14ac:dyDescent="0.3">
      <c r="A121" s="72" t="s">
        <v>168</v>
      </c>
    </row>
    <row r="122" spans="1:1" x14ac:dyDescent="0.3">
      <c r="A122" s="72" t="s">
        <v>169</v>
      </c>
    </row>
    <row r="123" spans="1:1" x14ac:dyDescent="0.3">
      <c r="A123" s="72" t="s">
        <v>170</v>
      </c>
    </row>
    <row r="124" spans="1:1" x14ac:dyDescent="0.3">
      <c r="A124" s="72" t="s">
        <v>171</v>
      </c>
    </row>
    <row r="125" spans="1:1" x14ac:dyDescent="0.3">
      <c r="A125" s="72" t="s">
        <v>172</v>
      </c>
    </row>
    <row r="126" spans="1:1" x14ac:dyDescent="0.3">
      <c r="A126" s="72" t="s">
        <v>173</v>
      </c>
    </row>
    <row r="127" spans="1:1" x14ac:dyDescent="0.3">
      <c r="A127" s="72" t="s">
        <v>174</v>
      </c>
    </row>
    <row r="128" spans="1:1" x14ac:dyDescent="0.3">
      <c r="A128" s="72" t="s">
        <v>175</v>
      </c>
    </row>
    <row r="129" spans="1:1" x14ac:dyDescent="0.3">
      <c r="A129" s="72" t="s">
        <v>176</v>
      </c>
    </row>
    <row r="130" spans="1:1" x14ac:dyDescent="0.3">
      <c r="A130" s="72" t="s">
        <v>177</v>
      </c>
    </row>
    <row r="131" spans="1:1" x14ac:dyDescent="0.3">
      <c r="A131" s="72" t="s">
        <v>178</v>
      </c>
    </row>
    <row r="132" spans="1:1" x14ac:dyDescent="0.3">
      <c r="A132" s="72" t="s">
        <v>179</v>
      </c>
    </row>
    <row r="133" spans="1:1" x14ac:dyDescent="0.3">
      <c r="A133" s="72" t="s">
        <v>180</v>
      </c>
    </row>
    <row r="134" spans="1:1" x14ac:dyDescent="0.3">
      <c r="A134" s="72" t="s">
        <v>181</v>
      </c>
    </row>
    <row r="135" spans="1:1" x14ac:dyDescent="0.3">
      <c r="A135" s="72" t="s">
        <v>182</v>
      </c>
    </row>
    <row r="136" spans="1:1" x14ac:dyDescent="0.3">
      <c r="A136" s="72" t="s">
        <v>183</v>
      </c>
    </row>
    <row r="137" spans="1:1" x14ac:dyDescent="0.3">
      <c r="A137" s="72" t="s">
        <v>184</v>
      </c>
    </row>
    <row r="138" spans="1:1" x14ac:dyDescent="0.3">
      <c r="A138" s="72" t="s">
        <v>185</v>
      </c>
    </row>
    <row r="139" spans="1:1" x14ac:dyDescent="0.3">
      <c r="A139" s="72" t="s">
        <v>186</v>
      </c>
    </row>
    <row r="140" spans="1:1" x14ac:dyDescent="0.3">
      <c r="A140" s="72" t="s">
        <v>187</v>
      </c>
    </row>
    <row r="141" spans="1:1" x14ac:dyDescent="0.3">
      <c r="A141" s="72" t="s">
        <v>188</v>
      </c>
    </row>
    <row r="142" spans="1:1" x14ac:dyDescent="0.3">
      <c r="A142" s="72" t="s">
        <v>189</v>
      </c>
    </row>
    <row r="143" spans="1:1" x14ac:dyDescent="0.3">
      <c r="A143" s="72" t="s">
        <v>190</v>
      </c>
    </row>
    <row r="144" spans="1:1" x14ac:dyDescent="0.3">
      <c r="A144" s="72" t="s">
        <v>191</v>
      </c>
    </row>
    <row r="145" spans="1:1" x14ac:dyDescent="0.3">
      <c r="A145" s="72" t="s">
        <v>192</v>
      </c>
    </row>
    <row r="146" spans="1:1" x14ac:dyDescent="0.3">
      <c r="A146" s="72" t="s">
        <v>193</v>
      </c>
    </row>
    <row r="147" spans="1:1" x14ac:dyDescent="0.3">
      <c r="A147" s="72" t="s">
        <v>194</v>
      </c>
    </row>
    <row r="148" spans="1:1" x14ac:dyDescent="0.3">
      <c r="A148" s="72" t="s">
        <v>195</v>
      </c>
    </row>
    <row r="149" spans="1:1" x14ac:dyDescent="0.3">
      <c r="A149" s="72" t="s">
        <v>196</v>
      </c>
    </row>
    <row r="150" spans="1:1" x14ac:dyDescent="0.3">
      <c r="A150" s="72" t="s">
        <v>197</v>
      </c>
    </row>
    <row r="151" spans="1:1" x14ac:dyDescent="0.3">
      <c r="A151" s="72" t="s">
        <v>198</v>
      </c>
    </row>
    <row r="152" spans="1:1" x14ac:dyDescent="0.3">
      <c r="A152" s="72" t="s">
        <v>199</v>
      </c>
    </row>
    <row r="153" spans="1:1" x14ac:dyDescent="0.3">
      <c r="A153" s="72" t="s">
        <v>200</v>
      </c>
    </row>
    <row r="154" spans="1:1" x14ac:dyDescent="0.3">
      <c r="A154" s="72" t="s">
        <v>201</v>
      </c>
    </row>
    <row r="155" spans="1:1" x14ac:dyDescent="0.3">
      <c r="A155" s="72" t="s">
        <v>202</v>
      </c>
    </row>
    <row r="156" spans="1:1" x14ac:dyDescent="0.3">
      <c r="A156" s="72" t="s">
        <v>203</v>
      </c>
    </row>
    <row r="157" spans="1:1" x14ac:dyDescent="0.3">
      <c r="A157" s="72" t="s">
        <v>204</v>
      </c>
    </row>
    <row r="158" spans="1:1" x14ac:dyDescent="0.3">
      <c r="A158" s="72" t="s">
        <v>205</v>
      </c>
    </row>
    <row r="159" spans="1:1" x14ac:dyDescent="0.3">
      <c r="A159" s="72" t="s">
        <v>206</v>
      </c>
    </row>
    <row r="160" spans="1:1" x14ac:dyDescent="0.3">
      <c r="A160" s="72" t="s">
        <v>207</v>
      </c>
    </row>
    <row r="161" spans="1:1" x14ac:dyDescent="0.3">
      <c r="A161" s="72" t="s">
        <v>208</v>
      </c>
    </row>
    <row r="162" spans="1:1" x14ac:dyDescent="0.3">
      <c r="A162" s="72" t="s">
        <v>209</v>
      </c>
    </row>
    <row r="163" spans="1:1" x14ac:dyDescent="0.3">
      <c r="A163" s="72" t="s">
        <v>210</v>
      </c>
    </row>
    <row r="164" spans="1:1" x14ac:dyDescent="0.3">
      <c r="A164" s="72" t="s">
        <v>211</v>
      </c>
    </row>
    <row r="165" spans="1:1" x14ac:dyDescent="0.3">
      <c r="A165" s="72" t="s">
        <v>212</v>
      </c>
    </row>
    <row r="166" spans="1:1" x14ac:dyDescent="0.3">
      <c r="A166" s="72" t="s">
        <v>213</v>
      </c>
    </row>
    <row r="167" spans="1:1" x14ac:dyDescent="0.3">
      <c r="A167" s="72" t="s">
        <v>214</v>
      </c>
    </row>
    <row r="168" spans="1:1" x14ac:dyDescent="0.3">
      <c r="A168" s="72" t="s">
        <v>215</v>
      </c>
    </row>
    <row r="169" spans="1:1" x14ac:dyDescent="0.3">
      <c r="A169" s="72" t="s">
        <v>216</v>
      </c>
    </row>
    <row r="170" spans="1:1" x14ac:dyDescent="0.3">
      <c r="A170" s="72" t="s">
        <v>217</v>
      </c>
    </row>
    <row r="171" spans="1:1" x14ac:dyDescent="0.3">
      <c r="A171" s="72" t="s">
        <v>218</v>
      </c>
    </row>
    <row r="172" spans="1:1" x14ac:dyDescent="0.3">
      <c r="A172" s="72" t="s">
        <v>219</v>
      </c>
    </row>
    <row r="173" spans="1:1" x14ac:dyDescent="0.3">
      <c r="A173" s="72" t="s">
        <v>220</v>
      </c>
    </row>
    <row r="174" spans="1:1" x14ac:dyDescent="0.3">
      <c r="A174" s="72" t="s">
        <v>221</v>
      </c>
    </row>
    <row r="175" spans="1:1" x14ac:dyDescent="0.3">
      <c r="A175" s="72" t="s">
        <v>222</v>
      </c>
    </row>
    <row r="176" spans="1:1" x14ac:dyDescent="0.3">
      <c r="A176" s="72" t="s">
        <v>223</v>
      </c>
    </row>
    <row r="177" spans="1:1" x14ac:dyDescent="0.3">
      <c r="A177" s="72" t="s">
        <v>224</v>
      </c>
    </row>
    <row r="178" spans="1:1" x14ac:dyDescent="0.3">
      <c r="A178" s="72" t="s">
        <v>225</v>
      </c>
    </row>
    <row r="179" spans="1:1" x14ac:dyDescent="0.3">
      <c r="A179" s="72" t="s">
        <v>226</v>
      </c>
    </row>
    <row r="180" spans="1:1" x14ac:dyDescent="0.3">
      <c r="A180" s="72" t="s">
        <v>227</v>
      </c>
    </row>
    <row r="181" spans="1:1" x14ac:dyDescent="0.3">
      <c r="A181" s="72" t="s">
        <v>228</v>
      </c>
    </row>
    <row r="182" spans="1:1" x14ac:dyDescent="0.3">
      <c r="A182" s="72" t="s">
        <v>229</v>
      </c>
    </row>
    <row r="183" spans="1:1" x14ac:dyDescent="0.3">
      <c r="A183" s="72" t="s">
        <v>230</v>
      </c>
    </row>
    <row r="184" spans="1:1" x14ac:dyDescent="0.3">
      <c r="A184" s="72" t="s">
        <v>231</v>
      </c>
    </row>
    <row r="185" spans="1:1" x14ac:dyDescent="0.3">
      <c r="A185" s="72" t="s">
        <v>232</v>
      </c>
    </row>
    <row r="186" spans="1:1" x14ac:dyDescent="0.3">
      <c r="A186" s="72" t="s">
        <v>233</v>
      </c>
    </row>
    <row r="187" spans="1:1" x14ac:dyDescent="0.3">
      <c r="A187" s="72" t="s">
        <v>234</v>
      </c>
    </row>
    <row r="188" spans="1:1" x14ac:dyDescent="0.3">
      <c r="A188" s="72" t="s">
        <v>235</v>
      </c>
    </row>
    <row r="189" spans="1:1" x14ac:dyDescent="0.3">
      <c r="A189" s="72" t="s">
        <v>236</v>
      </c>
    </row>
    <row r="190" spans="1:1" x14ac:dyDescent="0.3">
      <c r="A190" s="72" t="s">
        <v>237</v>
      </c>
    </row>
    <row r="191" spans="1:1" x14ac:dyDescent="0.3">
      <c r="A191" s="72" t="s">
        <v>238</v>
      </c>
    </row>
    <row r="192" spans="1:1" x14ac:dyDescent="0.3">
      <c r="A192" s="72" t="s">
        <v>239</v>
      </c>
    </row>
    <row r="193" spans="1:1" x14ac:dyDescent="0.3">
      <c r="A193" s="72" t="s">
        <v>240</v>
      </c>
    </row>
    <row r="194" spans="1:1" x14ac:dyDescent="0.3">
      <c r="A194" s="72" t="s">
        <v>241</v>
      </c>
    </row>
    <row r="195" spans="1:1" x14ac:dyDescent="0.3">
      <c r="A195" s="72" t="s">
        <v>242</v>
      </c>
    </row>
    <row r="196" spans="1:1" x14ac:dyDescent="0.3">
      <c r="A196" s="72" t="s">
        <v>243</v>
      </c>
    </row>
    <row r="197" spans="1:1" x14ac:dyDescent="0.3">
      <c r="A197" s="72" t="s">
        <v>244</v>
      </c>
    </row>
    <row r="198" spans="1:1" x14ac:dyDescent="0.3">
      <c r="A198" s="72" t="s">
        <v>245</v>
      </c>
    </row>
    <row r="199" spans="1:1" x14ac:dyDescent="0.3">
      <c r="A199" s="72" t="s">
        <v>246</v>
      </c>
    </row>
    <row r="200" spans="1:1" x14ac:dyDescent="0.3">
      <c r="A200" s="72" t="s">
        <v>247</v>
      </c>
    </row>
    <row r="201" spans="1:1" x14ac:dyDescent="0.3">
      <c r="A201" s="72" t="s">
        <v>248</v>
      </c>
    </row>
    <row r="202" spans="1:1" x14ac:dyDescent="0.3">
      <c r="A202" s="72" t="s">
        <v>249</v>
      </c>
    </row>
    <row r="203" spans="1:1" x14ac:dyDescent="0.3">
      <c r="A203" s="72" t="s">
        <v>250</v>
      </c>
    </row>
    <row r="204" spans="1:1" x14ac:dyDescent="0.3">
      <c r="A204" s="72" t="s">
        <v>251</v>
      </c>
    </row>
    <row r="205" spans="1:1" x14ac:dyDescent="0.3">
      <c r="A205" s="72" t="s">
        <v>252</v>
      </c>
    </row>
    <row r="206" spans="1:1" x14ac:dyDescent="0.3">
      <c r="A206" s="72" t="s">
        <v>253</v>
      </c>
    </row>
    <row r="207" spans="1:1" x14ac:dyDescent="0.3">
      <c r="A207" s="72" t="s">
        <v>254</v>
      </c>
    </row>
    <row r="208" spans="1:1" x14ac:dyDescent="0.3">
      <c r="A208" s="72" t="s">
        <v>255</v>
      </c>
    </row>
    <row r="209" spans="1:1" x14ac:dyDescent="0.3">
      <c r="A209" s="72" t="s">
        <v>256</v>
      </c>
    </row>
    <row r="210" spans="1:1" x14ac:dyDescent="0.3">
      <c r="A210" s="72" t="s">
        <v>257</v>
      </c>
    </row>
    <row r="211" spans="1:1" x14ac:dyDescent="0.3">
      <c r="A211" s="72" t="s">
        <v>258</v>
      </c>
    </row>
    <row r="212" spans="1:1" x14ac:dyDescent="0.3">
      <c r="A212" s="72" t="s">
        <v>259</v>
      </c>
    </row>
    <row r="213" spans="1:1" x14ac:dyDescent="0.3">
      <c r="A213" s="72" t="s">
        <v>260</v>
      </c>
    </row>
    <row r="214" spans="1:1" x14ac:dyDescent="0.3">
      <c r="A214" s="72" t="s">
        <v>261</v>
      </c>
    </row>
    <row r="215" spans="1:1" x14ac:dyDescent="0.3">
      <c r="A215" s="72" t="s">
        <v>262</v>
      </c>
    </row>
    <row r="216" spans="1:1" x14ac:dyDescent="0.3">
      <c r="A216" s="72" t="s">
        <v>263</v>
      </c>
    </row>
    <row r="217" spans="1:1" x14ac:dyDescent="0.3">
      <c r="A217" s="72" t="s">
        <v>264</v>
      </c>
    </row>
    <row r="218" spans="1:1" x14ac:dyDescent="0.3">
      <c r="A218" s="72" t="s">
        <v>265</v>
      </c>
    </row>
    <row r="219" spans="1:1" x14ac:dyDescent="0.3">
      <c r="A219" s="72" t="s">
        <v>266</v>
      </c>
    </row>
    <row r="220" spans="1:1" x14ac:dyDescent="0.3">
      <c r="A220" s="72" t="s">
        <v>267</v>
      </c>
    </row>
    <row r="221" spans="1:1" x14ac:dyDescent="0.3">
      <c r="A221" s="72" t="s">
        <v>268</v>
      </c>
    </row>
    <row r="222" spans="1:1" x14ac:dyDescent="0.3">
      <c r="A222" s="72" t="s">
        <v>269</v>
      </c>
    </row>
    <row r="223" spans="1:1" x14ac:dyDescent="0.3">
      <c r="A223" s="72" t="s">
        <v>270</v>
      </c>
    </row>
    <row r="224" spans="1:1" x14ac:dyDescent="0.3">
      <c r="A224" s="72" t="s">
        <v>271</v>
      </c>
    </row>
    <row r="225" spans="1:1" x14ac:dyDescent="0.3">
      <c r="A225" s="72" t="s">
        <v>272</v>
      </c>
    </row>
    <row r="226" spans="1:1" x14ac:dyDescent="0.3">
      <c r="A226" s="72" t="s">
        <v>273</v>
      </c>
    </row>
    <row r="227" spans="1:1" x14ac:dyDescent="0.3">
      <c r="A227" s="72" t="s">
        <v>274</v>
      </c>
    </row>
    <row r="228" spans="1:1" x14ac:dyDescent="0.3">
      <c r="A228" s="72" t="s">
        <v>275</v>
      </c>
    </row>
    <row r="229" spans="1:1" x14ac:dyDescent="0.3">
      <c r="A229" s="72" t="s">
        <v>276</v>
      </c>
    </row>
    <row r="230" spans="1:1" x14ac:dyDescent="0.3">
      <c r="A230" s="72" t="s">
        <v>277</v>
      </c>
    </row>
    <row r="231" spans="1:1" x14ac:dyDescent="0.3">
      <c r="A231" s="72" t="s">
        <v>278</v>
      </c>
    </row>
    <row r="232" spans="1:1" x14ac:dyDescent="0.3">
      <c r="A232" s="72" t="s">
        <v>279</v>
      </c>
    </row>
    <row r="233" spans="1:1" x14ac:dyDescent="0.3">
      <c r="A233" s="72" t="s">
        <v>280</v>
      </c>
    </row>
    <row r="234" spans="1:1" x14ac:dyDescent="0.3">
      <c r="A234" s="72" t="s">
        <v>281</v>
      </c>
    </row>
    <row r="235" spans="1:1" x14ac:dyDescent="0.3">
      <c r="A235" s="72" t="s">
        <v>282</v>
      </c>
    </row>
    <row r="236" spans="1:1" x14ac:dyDescent="0.3">
      <c r="A236" s="72" t="s">
        <v>283</v>
      </c>
    </row>
    <row r="237" spans="1:1" x14ac:dyDescent="0.3">
      <c r="A237" s="72" t="s">
        <v>284</v>
      </c>
    </row>
    <row r="238" spans="1:1" x14ac:dyDescent="0.3">
      <c r="A238" s="72" t="s">
        <v>285</v>
      </c>
    </row>
    <row r="239" spans="1:1" x14ac:dyDescent="0.3">
      <c r="A239" s="72" t="s">
        <v>286</v>
      </c>
    </row>
    <row r="240" spans="1:1" x14ac:dyDescent="0.3">
      <c r="A240" s="72" t="s">
        <v>287</v>
      </c>
    </row>
    <row r="241" spans="1:1" x14ac:dyDescent="0.3">
      <c r="A241" s="72" t="s">
        <v>288</v>
      </c>
    </row>
    <row r="242" spans="1:1" x14ac:dyDescent="0.3">
      <c r="A242" s="72" t="s">
        <v>289</v>
      </c>
    </row>
    <row r="243" spans="1:1" x14ac:dyDescent="0.3">
      <c r="A243" s="72" t="s">
        <v>290</v>
      </c>
    </row>
    <row r="244" spans="1:1" x14ac:dyDescent="0.3">
      <c r="A244" s="72" t="s">
        <v>291</v>
      </c>
    </row>
    <row r="245" spans="1:1" x14ac:dyDescent="0.3">
      <c r="A245" s="72" t="s">
        <v>292</v>
      </c>
    </row>
    <row r="246" spans="1:1" x14ac:dyDescent="0.3">
      <c r="A246" s="72" t="s">
        <v>293</v>
      </c>
    </row>
    <row r="247" spans="1:1" x14ac:dyDescent="0.3">
      <c r="A247" s="72" t="s">
        <v>294</v>
      </c>
    </row>
    <row r="248" spans="1:1" x14ac:dyDescent="0.3">
      <c r="A248" s="72" t="s">
        <v>295</v>
      </c>
    </row>
    <row r="249" spans="1:1" x14ac:dyDescent="0.3">
      <c r="A249" s="72" t="s">
        <v>296</v>
      </c>
    </row>
    <row r="250" spans="1:1" x14ac:dyDescent="0.3">
      <c r="A250" s="72" t="s">
        <v>297</v>
      </c>
    </row>
    <row r="251" spans="1:1" x14ac:dyDescent="0.3">
      <c r="A251" s="72" t="s">
        <v>298</v>
      </c>
    </row>
    <row r="252" spans="1:1" x14ac:dyDescent="0.3">
      <c r="A252" s="72" t="s">
        <v>299</v>
      </c>
    </row>
    <row r="253" spans="1:1" x14ac:dyDescent="0.3">
      <c r="A253" s="72" t="s">
        <v>300</v>
      </c>
    </row>
    <row r="254" spans="1:1" x14ac:dyDescent="0.3">
      <c r="A254" s="72" t="s">
        <v>301</v>
      </c>
    </row>
    <row r="255" spans="1:1" x14ac:dyDescent="0.3">
      <c r="A255" s="72" t="s">
        <v>302</v>
      </c>
    </row>
    <row r="256" spans="1:1" x14ac:dyDescent="0.3">
      <c r="A256" s="72" t="s">
        <v>303</v>
      </c>
    </row>
    <row r="257" spans="1:1" x14ac:dyDescent="0.3">
      <c r="A257" s="72" t="s">
        <v>304</v>
      </c>
    </row>
    <row r="258" spans="1:1" x14ac:dyDescent="0.3">
      <c r="A258" s="72" t="s">
        <v>305</v>
      </c>
    </row>
    <row r="259" spans="1:1" x14ac:dyDescent="0.3">
      <c r="A259" s="72" t="s">
        <v>306</v>
      </c>
    </row>
    <row r="260" spans="1:1" x14ac:dyDescent="0.3">
      <c r="A260" s="72" t="s">
        <v>307</v>
      </c>
    </row>
    <row r="261" spans="1:1" x14ac:dyDescent="0.3">
      <c r="A261" s="72" t="s">
        <v>308</v>
      </c>
    </row>
    <row r="262" spans="1:1" x14ac:dyDescent="0.3">
      <c r="A262" s="72" t="s">
        <v>309</v>
      </c>
    </row>
    <row r="263" spans="1:1" x14ac:dyDescent="0.3">
      <c r="A263" s="72" t="s">
        <v>310</v>
      </c>
    </row>
    <row r="264" spans="1:1" x14ac:dyDescent="0.3">
      <c r="A264" s="72" t="s">
        <v>311</v>
      </c>
    </row>
    <row r="265" spans="1:1" x14ac:dyDescent="0.3">
      <c r="A265" s="72" t="s">
        <v>312</v>
      </c>
    </row>
    <row r="266" spans="1:1" x14ac:dyDescent="0.3">
      <c r="A266" s="72" t="s">
        <v>313</v>
      </c>
    </row>
    <row r="267" spans="1:1" x14ac:dyDescent="0.3">
      <c r="A267" s="72" t="s">
        <v>314</v>
      </c>
    </row>
    <row r="268" spans="1:1" x14ac:dyDescent="0.3">
      <c r="A268" s="72" t="s">
        <v>315</v>
      </c>
    </row>
    <row r="269" spans="1:1" x14ac:dyDescent="0.3">
      <c r="A269" s="72" t="s">
        <v>316</v>
      </c>
    </row>
    <row r="270" spans="1:1" x14ac:dyDescent="0.3">
      <c r="A270" s="72" t="s">
        <v>317</v>
      </c>
    </row>
    <row r="271" spans="1:1" x14ac:dyDescent="0.3">
      <c r="A271" s="72" t="s">
        <v>318</v>
      </c>
    </row>
    <row r="272" spans="1:1" x14ac:dyDescent="0.3">
      <c r="A272" s="72" t="s">
        <v>319</v>
      </c>
    </row>
    <row r="273" spans="1:1" x14ac:dyDescent="0.3">
      <c r="A273" s="72" t="s">
        <v>320</v>
      </c>
    </row>
    <row r="274" spans="1:1" x14ac:dyDescent="0.3">
      <c r="A274" s="72" t="s">
        <v>321</v>
      </c>
    </row>
    <row r="275" spans="1:1" x14ac:dyDescent="0.3">
      <c r="A275" s="72" t="s">
        <v>322</v>
      </c>
    </row>
    <row r="276" spans="1:1" x14ac:dyDescent="0.3">
      <c r="A276" s="72" t="s">
        <v>323</v>
      </c>
    </row>
    <row r="277" spans="1:1" x14ac:dyDescent="0.3">
      <c r="A277" s="72" t="s">
        <v>324</v>
      </c>
    </row>
    <row r="278" spans="1:1" x14ac:dyDescent="0.3">
      <c r="A278" s="72" t="s">
        <v>325</v>
      </c>
    </row>
    <row r="279" spans="1:1" x14ac:dyDescent="0.3">
      <c r="A279" s="72" t="s">
        <v>326</v>
      </c>
    </row>
    <row r="280" spans="1:1" x14ac:dyDescent="0.3">
      <c r="A280" s="72" t="s">
        <v>327</v>
      </c>
    </row>
    <row r="281" spans="1:1" x14ac:dyDescent="0.3">
      <c r="A281" s="72" t="s">
        <v>328</v>
      </c>
    </row>
    <row r="282" spans="1:1" x14ac:dyDescent="0.3">
      <c r="A282" s="72" t="s">
        <v>329</v>
      </c>
    </row>
    <row r="283" spans="1:1" x14ac:dyDescent="0.3">
      <c r="A283" s="72" t="s">
        <v>330</v>
      </c>
    </row>
    <row r="284" spans="1:1" x14ac:dyDescent="0.3">
      <c r="A284" s="72" t="s">
        <v>331</v>
      </c>
    </row>
    <row r="285" spans="1:1" x14ac:dyDescent="0.3">
      <c r="A285" s="72" t="s">
        <v>332</v>
      </c>
    </row>
    <row r="286" spans="1:1" x14ac:dyDescent="0.3">
      <c r="A286" s="72" t="s">
        <v>333</v>
      </c>
    </row>
    <row r="287" spans="1:1" x14ac:dyDescent="0.3">
      <c r="A287" s="72" t="s">
        <v>70</v>
      </c>
    </row>
    <row r="288" spans="1:1" x14ac:dyDescent="0.3">
      <c r="A288" s="72" t="s">
        <v>74</v>
      </c>
    </row>
    <row r="289" spans="1:1" x14ac:dyDescent="0.3">
      <c r="A289" s="72" t="s">
        <v>334</v>
      </c>
    </row>
    <row r="290" spans="1:1" x14ac:dyDescent="0.3">
      <c r="A290" s="72" t="s">
        <v>335</v>
      </c>
    </row>
    <row r="291" spans="1:1" x14ac:dyDescent="0.3">
      <c r="A291" s="72" t="s">
        <v>336</v>
      </c>
    </row>
    <row r="292" spans="1:1" x14ac:dyDescent="0.3">
      <c r="A292" s="72" t="s">
        <v>337</v>
      </c>
    </row>
    <row r="293" spans="1:1" x14ac:dyDescent="0.3">
      <c r="A293" s="72" t="s">
        <v>338</v>
      </c>
    </row>
    <row r="294" spans="1:1" x14ac:dyDescent="0.3">
      <c r="A294" s="72" t="s">
        <v>339</v>
      </c>
    </row>
    <row r="295" spans="1:1" x14ac:dyDescent="0.3">
      <c r="A295" s="72" t="s">
        <v>340</v>
      </c>
    </row>
    <row r="296" spans="1:1" x14ac:dyDescent="0.3">
      <c r="A296" s="72" t="s">
        <v>341</v>
      </c>
    </row>
    <row r="297" spans="1:1" x14ac:dyDescent="0.3">
      <c r="A297" s="72" t="s">
        <v>342</v>
      </c>
    </row>
    <row r="298" spans="1:1" x14ac:dyDescent="0.3">
      <c r="A298" s="72" t="s">
        <v>343</v>
      </c>
    </row>
    <row r="299" spans="1:1" x14ac:dyDescent="0.3">
      <c r="A299" s="72" t="s">
        <v>344</v>
      </c>
    </row>
    <row r="300" spans="1:1" x14ac:dyDescent="0.3">
      <c r="A300" s="72" t="s">
        <v>345</v>
      </c>
    </row>
    <row r="301" spans="1:1" x14ac:dyDescent="0.3">
      <c r="A301" s="72" t="s">
        <v>346</v>
      </c>
    </row>
    <row r="302" spans="1:1" x14ac:dyDescent="0.3">
      <c r="A302" s="72" t="s">
        <v>347</v>
      </c>
    </row>
    <row r="303" spans="1:1" x14ac:dyDescent="0.3">
      <c r="A303" s="72" t="s">
        <v>348</v>
      </c>
    </row>
    <row r="304" spans="1:1" x14ac:dyDescent="0.3">
      <c r="A304" s="72" t="s">
        <v>349</v>
      </c>
    </row>
    <row r="305" spans="1:1" x14ac:dyDescent="0.3">
      <c r="A305" s="72" t="s">
        <v>350</v>
      </c>
    </row>
    <row r="306" spans="1:1" x14ac:dyDescent="0.3">
      <c r="A306" s="72" t="s">
        <v>351</v>
      </c>
    </row>
    <row r="307" spans="1:1" x14ac:dyDescent="0.3">
      <c r="A307" s="72" t="s">
        <v>352</v>
      </c>
    </row>
    <row r="308" spans="1:1" x14ac:dyDescent="0.3">
      <c r="A308" s="72" t="s">
        <v>353</v>
      </c>
    </row>
    <row r="309" spans="1:1" x14ac:dyDescent="0.3">
      <c r="A309" s="72" t="s">
        <v>354</v>
      </c>
    </row>
    <row r="310" spans="1:1" x14ac:dyDescent="0.3">
      <c r="A310" s="72" t="s">
        <v>355</v>
      </c>
    </row>
    <row r="311" spans="1:1" x14ac:dyDescent="0.3">
      <c r="A311" s="72" t="s">
        <v>356</v>
      </c>
    </row>
    <row r="312" spans="1:1" x14ac:dyDescent="0.3">
      <c r="A312" s="72" t="s">
        <v>357</v>
      </c>
    </row>
    <row r="313" spans="1:1" x14ac:dyDescent="0.3">
      <c r="A313" s="72" t="s">
        <v>358</v>
      </c>
    </row>
    <row r="314" spans="1:1" x14ac:dyDescent="0.3">
      <c r="A314" s="72" t="s">
        <v>359</v>
      </c>
    </row>
    <row r="315" spans="1:1" x14ac:dyDescent="0.3">
      <c r="A315" s="72" t="s">
        <v>360</v>
      </c>
    </row>
    <row r="316" spans="1:1" x14ac:dyDescent="0.3">
      <c r="A316" s="72" t="s">
        <v>361</v>
      </c>
    </row>
    <row r="317" spans="1:1" x14ac:dyDescent="0.3">
      <c r="A317" s="72" t="s">
        <v>362</v>
      </c>
    </row>
    <row r="318" spans="1:1" x14ac:dyDescent="0.3">
      <c r="A318" s="72" t="s">
        <v>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Activity 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RMazer</dc:creator>
  <cp:lastModifiedBy>RMazer</cp:lastModifiedBy>
  <dcterms:created xsi:type="dcterms:W3CDTF">2018-04-12T18:24:44Z</dcterms:created>
  <dcterms:modified xsi:type="dcterms:W3CDTF">2021-01-15T18:30:28Z</dcterms:modified>
</cp:coreProperties>
</file>